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720" windowHeight="11070"/>
  </bookViews>
  <sheets>
    <sheet name="Estado de actividades" sheetId="2" r:id="rId1"/>
  </sheets>
  <externalReferences>
    <externalReference r:id="rId2"/>
    <externalReference r:id="rId3"/>
  </externalReferences>
  <definedNames>
    <definedName name="_xlnm.Print_Area" localSheetId="0">'Estado de actividades'!$A$1:$D$67</definedName>
    <definedName name="_xlnm.Database">#REF!</definedName>
    <definedName name="ppto">[1]Hoja2!$B$3:$M$95</definedName>
    <definedName name="qw">#REF!</definedName>
  </definedNames>
  <calcPr calcId="125725"/>
</workbook>
</file>

<file path=xl/calcChain.xml><?xml version="1.0" encoding="utf-8"?>
<calcChain xmlns="http://schemas.openxmlformats.org/spreadsheetml/2006/main">
  <c r="C20" i="2"/>
  <c r="C19"/>
  <c r="C17" s="1"/>
  <c r="C27" s="1"/>
  <c r="C8"/>
  <c r="C61"/>
  <c r="C54"/>
  <c r="C64" s="1"/>
  <c r="C48"/>
  <c r="C34"/>
  <c r="C30"/>
  <c r="C44"/>
  <c r="D20"/>
  <c r="D17"/>
  <c r="D8"/>
  <c r="D27"/>
  <c r="D61"/>
  <c r="D54"/>
  <c r="D64" s="1"/>
  <c r="D66" s="1"/>
  <c r="D48"/>
  <c r="D34"/>
  <c r="D30"/>
  <c r="D44"/>
  <c r="A3"/>
  <c r="C66" l="1"/>
  <c r="E66" s="1"/>
</calcChain>
</file>

<file path=xl/sharedStrings.xml><?xml version="1.0" encoding="utf-8"?>
<sst xmlns="http://schemas.openxmlformats.org/spreadsheetml/2006/main" count="63" uniqueCount="59">
  <si>
    <t>Aportaciones</t>
  </si>
  <si>
    <t>Estado de Actividades</t>
  </si>
  <si>
    <t>Del 01 de Enero al 31 de Diciembre de 2016</t>
  </si>
  <si>
    <t xml:space="preserve">                                                                    (PESOS)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</si>
  <si>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</si>
  <si>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</si>
  <si>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</si>
  <si>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</si>
  <si>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</si>
  <si>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</si>
  <si>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</si>
  <si>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</si>
  <si>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</si>
  <si>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</si>
  <si>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</si>
  <si>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</si>
  <si>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</si>
  <si>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</si>
  <si>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</si>
  <si>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</si>
  <si>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</si>
  <si>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</si>
  <si>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</si>
  <si>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</si>
  <si>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</si>
  <si>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</si>
  <si>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</si>
  <si>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</si>
  <si>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</si>
  <si>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</si>
  <si>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</si>
  <si>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</si>
  <si>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</si>
  <si>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</si>
  <si>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</si>
  <si>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</si>
  <si>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</si>
  <si>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</si>
  <si>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</si>
  <si>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</si>
  <si>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</si>
  <si>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</si>
  <si>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</si>
  <si>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</si>
  <si>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</si>
  <si>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</si>
  <si>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</si>
  <si>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</si>
  <si>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</si>
  <si>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</si>
  <si>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</si>
  <si>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</si>
  <si>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</si>
  <si>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</si>
  <si>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</si>
  <si>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</si>
  <si>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</si>
  <si>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</si>
  <si>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 xml:space="preserve"> </t>
  </si>
</sst>
</file>

<file path=xl/styles.xml><?xml version="1.0" encoding="utf-8"?>
<styleSheet xmlns="http://schemas.openxmlformats.org/spreadsheetml/2006/main">
  <numFmts count="2">
    <numFmt numFmtId="165" formatCode="_-* #,##0.00_-;\-* #,##0.00_-;_-* &quot;-&quot;??_-;_-@_-"/>
    <numFmt numFmtId="166" formatCode="_-&quot;€&quot;* #,##0.00_-;\-&quot;€&quot;* #,##0.00_-;_-&quot;€&quot;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rgb="FF000000"/>
      <name val="Arial Narrow"/>
      <family val="2"/>
    </font>
    <font>
      <b/>
      <sz val="16"/>
      <color theme="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0" fontId="15" fillId="3" borderId="0" applyNumberFormat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/>
    <xf numFmtId="0" fontId="17" fillId="0" borderId="0"/>
    <xf numFmtId="0" fontId="1" fillId="0" borderId="0"/>
    <xf numFmtId="9" fontId="16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left"/>
      <protection locked="0"/>
    </xf>
    <xf numFmtId="4" fontId="5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4" fontId="3" fillId="0" borderId="9" xfId="0" applyNumberFormat="1" applyFont="1" applyBorder="1" applyAlignment="1" applyProtection="1">
      <alignment horizontal="left" vertical="top"/>
      <protection locked="0"/>
    </xf>
    <xf numFmtId="0" fontId="11" fillId="2" borderId="4" xfId="0" applyFont="1" applyFill="1" applyBorder="1" applyAlignment="1" applyProtection="1">
      <alignment horizontal="left" vertical="top"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165" fontId="4" fillId="2" borderId="0" xfId="1" applyFont="1" applyFill="1" applyBorder="1" applyAlignment="1" applyProtection="1">
      <alignment horizontal="right" vertical="top"/>
    </xf>
    <xf numFmtId="165" fontId="4" fillId="2" borderId="5" xfId="1" applyFont="1" applyFill="1" applyBorder="1" applyAlignment="1" applyProtection="1">
      <alignment horizontal="right" vertical="top"/>
    </xf>
    <xf numFmtId="0" fontId="8" fillId="0" borderId="4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165" fontId="3" fillId="0" borderId="0" xfId="1" applyFont="1" applyBorder="1" applyAlignment="1" applyProtection="1">
      <alignment horizontal="right" vertical="top"/>
      <protection locked="0"/>
    </xf>
    <xf numFmtId="165" fontId="3" fillId="0" borderId="5" xfId="1" applyFont="1" applyBorder="1" applyAlignment="1" applyProtection="1">
      <alignment horizontal="right" vertical="top"/>
      <protection locked="0"/>
    </xf>
    <xf numFmtId="0" fontId="6" fillId="2" borderId="4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Border="1" applyAlignment="1" applyProtection="1">
      <alignment horizontal="left" vertical="top"/>
      <protection locked="0"/>
    </xf>
    <xf numFmtId="165" fontId="6" fillId="2" borderId="0" xfId="1" applyFont="1" applyFill="1" applyBorder="1" applyAlignment="1" applyProtection="1">
      <alignment horizontal="right" vertical="top"/>
    </xf>
    <xf numFmtId="165" fontId="6" fillId="2" borderId="5" xfId="1" applyFont="1" applyFill="1" applyBorder="1" applyAlignment="1" applyProtection="1">
      <alignment horizontal="right" vertical="top"/>
    </xf>
    <xf numFmtId="0" fontId="8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/>
    </xf>
    <xf numFmtId="0" fontId="8" fillId="0" borderId="6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4" fontId="8" fillId="0" borderId="7" xfId="0" applyNumberFormat="1" applyFont="1" applyBorder="1" applyAlignment="1" applyProtection="1">
      <alignment horizontal="left" vertical="top"/>
      <protection locked="0"/>
    </xf>
    <xf numFmtId="0" fontId="7" fillId="0" borderId="0" xfId="0" applyFont="1" applyProtection="1">
      <protection locked="0"/>
    </xf>
    <xf numFmtId="4" fontId="8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4" fontId="14" fillId="0" borderId="0" xfId="0" applyNumberFormat="1" applyFont="1" applyBorder="1" applyAlignment="1" applyProtection="1">
      <alignment horizontal="left"/>
      <protection locked="0"/>
    </xf>
    <xf numFmtId="4" fontId="4" fillId="0" borderId="0" xfId="0" applyNumberFormat="1" applyFont="1" applyFill="1" applyProtection="1">
      <protection locked="0"/>
    </xf>
    <xf numFmtId="4" fontId="3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</cellXfs>
  <cellStyles count="11">
    <cellStyle name="20% - Accent6" xfId="2"/>
    <cellStyle name="Euro" xfId="3"/>
    <cellStyle name="Euro 2" xfId="4"/>
    <cellStyle name="Euro 3" xfId="5"/>
    <cellStyle name="Millares" xfId="1" builtinId="3"/>
    <cellStyle name="Millares 3" xfId="6"/>
    <cellStyle name="Normal" xfId="0" builtinId="0"/>
    <cellStyle name="Normal 2" xfId="7"/>
    <cellStyle name="Normal 3" xfId="8"/>
    <cellStyle name="Normal 4 8" xfId="9"/>
    <cellStyle name="Porcentual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0961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70961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70961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433917</xdr:colOff>
      <xdr:row>3</xdr:row>
      <xdr:rowOff>84667</xdr:rowOff>
    </xdr:from>
    <xdr:ext cx="1790699" cy="254557"/>
    <xdr:sp macro="" textlink="">
      <xdr:nvSpPr>
        <xdr:cNvPr id="10" name="9 CuadroTexto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7330017" y="741892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ela/Documents/2016/Guia%20Informes%20Trimestrales/Diciembre/EDO%20FIN%204TO%20TRIMESTRE%202016%2001%20FORMATOS%20CORREGI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 FORMATOS "/>
      <sheetName val="ETCA-I-01"/>
      <sheetName val="ETCA-I-01 A"/>
      <sheetName val="ETCA-I-02"/>
      <sheetName val="ETCA-I-03"/>
      <sheetName val="ETCA-I-04"/>
      <sheetName val="ETCA-I-05"/>
      <sheetName val="ETCA-I-06"/>
      <sheetName val="ETCA-I-07"/>
      <sheetName val="ETCA-I-07 A"/>
      <sheetName val="ETCA-I-07-B"/>
      <sheetName val="ETCA-I-08"/>
      <sheetName val="ETCA-I-09 Notas"/>
      <sheetName val="ETCA-II-10 "/>
      <sheetName val="ETCA-II-10-A"/>
      <sheetName val="ETCA-II-10-B"/>
      <sheetName val="ETCA-II-11 "/>
      <sheetName val="ETCA-II-11-A"/>
      <sheetName val="ETCA-II-11-B"/>
      <sheetName val="ETCA-II-11-B1"/>
      <sheetName val="ETCA-II-11-B1.1"/>
      <sheetName val="ETCA-II-11-B2"/>
      <sheetName val="ETCA-11-B3"/>
      <sheetName val="ETCA-II-11-C"/>
      <sheetName val="ETCA-II-11-C1"/>
      <sheetName val="ETCA-II-11-D  "/>
      <sheetName val="ETCA-II-11-E"/>
      <sheetName val="ETCA-II-11-F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7-A"/>
      <sheetName val="ETCA-IV-18"/>
      <sheetName val="ETCA-IV-19"/>
      <sheetName val="ETCA-IV-20"/>
      <sheetName val="ANEXO"/>
    </sheetNames>
    <sheetDataSet>
      <sheetData sheetId="0"/>
      <sheetData sheetId="1">
        <row r="3">
          <cell r="A3" t="str">
            <v>Servicios de Salud de Sonora</v>
          </cell>
        </row>
        <row r="41">
          <cell r="F41">
            <v>105778138.26000001</v>
          </cell>
        </row>
      </sheetData>
      <sheetData sheetId="2"/>
      <sheetData sheetId="3">
        <row r="4">
          <cell r="A4" t="str">
            <v>Del 01 de Enero al 31 de Diciembre de 2016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>
      <selection activeCell="A2" sqref="A2:D2"/>
    </sheetView>
  </sheetViews>
  <sheetFormatPr baseColWidth="10" defaultColWidth="11.28515625" defaultRowHeight="16.5"/>
  <cols>
    <col min="1" max="1" width="1.7109375" style="7" customWidth="1"/>
    <col min="2" max="2" width="101.7109375" style="7" bestFit="1" customWidth="1"/>
    <col min="3" max="3" width="18.28515625" style="7" customWidth="1"/>
    <col min="4" max="4" width="18" style="36" customWidth="1"/>
    <col min="5" max="5" width="59.28515625" style="5" customWidth="1"/>
    <col min="6" max="6" width="22.7109375" style="5" customWidth="1"/>
    <col min="7" max="16384" width="11.28515625" style="5"/>
  </cols>
  <sheetData>
    <row r="1" spans="1:7" s="3" customFormat="1" ht="20.25">
      <c r="A1" s="37"/>
      <c r="B1" s="37"/>
      <c r="C1" s="37"/>
      <c r="D1" s="37"/>
      <c r="E1" s="2"/>
      <c r="G1" s="4"/>
    </row>
    <row r="2" spans="1:7" ht="15.75">
      <c r="A2" s="38" t="s">
        <v>1</v>
      </c>
      <c r="B2" s="38"/>
      <c r="C2" s="38"/>
      <c r="D2" s="38"/>
    </row>
    <row r="3" spans="1:7" ht="15.75">
      <c r="A3" s="40" t="str">
        <f>'[2]ETCA-I-01'!A3</f>
        <v>Servicios de Salud de Sonora</v>
      </c>
      <c r="B3" s="40"/>
      <c r="C3" s="40"/>
      <c r="D3" s="40"/>
    </row>
    <row r="4" spans="1:7">
      <c r="A4" s="39" t="s">
        <v>2</v>
      </c>
      <c r="B4" s="39"/>
      <c r="C4" s="39"/>
      <c r="D4" s="39"/>
    </row>
    <row r="5" spans="1:7" s="7" customFormat="1" ht="17.25" thickBot="1">
      <c r="A5" s="41" t="s">
        <v>3</v>
      </c>
      <c r="B5" s="41"/>
      <c r="C5" s="4"/>
      <c r="D5" s="6"/>
    </row>
    <row r="6" spans="1:7" ht="27.75" customHeight="1" thickBot="1">
      <c r="A6" s="42"/>
      <c r="B6" s="43"/>
      <c r="C6" s="8">
        <v>2016</v>
      </c>
      <c r="D6" s="8">
        <v>2015</v>
      </c>
    </row>
    <row r="7" spans="1:7" ht="17.25" thickTop="1">
      <c r="A7" s="9" t="s">
        <v>4</v>
      </c>
      <c r="B7" s="10"/>
      <c r="C7" s="11"/>
      <c r="D7" s="12"/>
    </row>
    <row r="8" spans="1:7">
      <c r="A8" s="13" t="s">
        <v>5</v>
      </c>
      <c r="B8" s="14"/>
      <c r="C8" s="15">
        <f>SUM(C9:C16)</f>
        <v>79369322.090000004</v>
      </c>
      <c r="D8" s="16">
        <f>SUM(D9:D16)</f>
        <v>234384698.44</v>
      </c>
    </row>
    <row r="9" spans="1:7">
      <c r="A9" s="17"/>
      <c r="B9" s="18" t="s">
        <v>6</v>
      </c>
      <c r="C9" s="19">
        <v>0</v>
      </c>
      <c r="D9" s="20">
        <v>0</v>
      </c>
    </row>
    <row r="10" spans="1:7">
      <c r="A10" s="17"/>
      <c r="B10" s="18" t="s">
        <v>7</v>
      </c>
      <c r="C10" s="19">
        <v>0</v>
      </c>
      <c r="D10" s="20">
        <v>0</v>
      </c>
    </row>
    <row r="11" spans="1:7">
      <c r="A11" s="17"/>
      <c r="B11" s="18" t="s">
        <v>8</v>
      </c>
      <c r="C11" s="19">
        <v>0</v>
      </c>
      <c r="D11" s="20">
        <v>0</v>
      </c>
    </row>
    <row r="12" spans="1:7">
      <c r="A12" s="17"/>
      <c r="B12" s="18" t="s">
        <v>9</v>
      </c>
      <c r="C12" s="19">
        <v>0</v>
      </c>
      <c r="D12" s="20">
        <v>0</v>
      </c>
    </row>
    <row r="13" spans="1:7" ht="18.75">
      <c r="A13" s="17"/>
      <c r="B13" s="18" t="s">
        <v>10</v>
      </c>
      <c r="C13" s="19">
        <v>0</v>
      </c>
      <c r="D13" s="20">
        <v>0</v>
      </c>
    </row>
    <row r="14" spans="1:7">
      <c r="A14" s="17"/>
      <c r="B14" s="18" t="s">
        <v>11</v>
      </c>
      <c r="C14" s="19">
        <v>0</v>
      </c>
      <c r="D14" s="20">
        <v>23743280</v>
      </c>
    </row>
    <row r="15" spans="1:7">
      <c r="A15" s="17"/>
      <c r="B15" s="18" t="s">
        <v>12</v>
      </c>
      <c r="C15" s="19">
        <v>79369322.090000004</v>
      </c>
      <c r="D15" s="20">
        <v>210641418.44</v>
      </c>
    </row>
    <row r="16" spans="1:7">
      <c r="A16" s="17"/>
      <c r="B16" s="18" t="s">
        <v>13</v>
      </c>
      <c r="C16" s="19">
        <v>0</v>
      </c>
      <c r="D16" s="20">
        <v>0</v>
      </c>
    </row>
    <row r="17" spans="1:4">
      <c r="A17" s="13" t="s">
        <v>14</v>
      </c>
      <c r="B17" s="14"/>
      <c r="C17" s="15">
        <f>SUM(C18:C19)</f>
        <v>3607369976.2799997</v>
      </c>
      <c r="D17" s="16">
        <f>SUM(D18:D19)</f>
        <v>3713355740.5100002</v>
      </c>
    </row>
    <row r="18" spans="1:4">
      <c r="A18" s="17"/>
      <c r="B18" s="18" t="s">
        <v>15</v>
      </c>
      <c r="C18" s="19">
        <v>2469736404</v>
      </c>
      <c r="D18" s="20">
        <v>3387842835.29</v>
      </c>
    </row>
    <row r="19" spans="1:4">
      <c r="A19" s="17"/>
      <c r="B19" s="18" t="s">
        <v>16</v>
      </c>
      <c r="C19" s="19">
        <f>438411300.12+699222272.16</f>
        <v>1137633572.28</v>
      </c>
      <c r="D19" s="20">
        <v>325512905.22000003</v>
      </c>
    </row>
    <row r="20" spans="1:4">
      <c r="A20" s="13" t="s">
        <v>17</v>
      </c>
      <c r="B20" s="14"/>
      <c r="C20" s="15">
        <f>SUM(C21:C25)</f>
        <v>12425174.729999999</v>
      </c>
      <c r="D20" s="16">
        <f>SUM(D21:D25)</f>
        <v>11608662.280000001</v>
      </c>
    </row>
    <row r="21" spans="1:4">
      <c r="A21" s="17"/>
      <c r="B21" s="18" t="s">
        <v>18</v>
      </c>
      <c r="C21" s="19">
        <v>9213609.0399999991</v>
      </c>
      <c r="D21" s="20">
        <v>10347582.550000001</v>
      </c>
    </row>
    <row r="22" spans="1:4">
      <c r="A22" s="17"/>
      <c r="B22" s="18" t="s">
        <v>19</v>
      </c>
      <c r="C22" s="19">
        <v>0</v>
      </c>
      <c r="D22" s="20">
        <v>0</v>
      </c>
    </row>
    <row r="23" spans="1:4">
      <c r="A23" s="17"/>
      <c r="B23" s="18" t="s">
        <v>20</v>
      </c>
      <c r="C23" s="19">
        <v>0</v>
      </c>
      <c r="D23" s="20">
        <v>0</v>
      </c>
    </row>
    <row r="24" spans="1:4">
      <c r="A24" s="17"/>
      <c r="B24" s="18" t="s">
        <v>21</v>
      </c>
      <c r="C24" s="19">
        <v>0</v>
      </c>
      <c r="D24" s="20">
        <v>0</v>
      </c>
    </row>
    <row r="25" spans="1:4">
      <c r="A25" s="17"/>
      <c r="B25" s="18" t="s">
        <v>22</v>
      </c>
      <c r="C25" s="19">
        <v>3211565.69</v>
      </c>
      <c r="D25" s="20">
        <v>1261079.73</v>
      </c>
    </row>
    <row r="26" spans="1:4">
      <c r="A26" s="17"/>
      <c r="B26" s="11"/>
      <c r="C26" s="19">
        <v>0</v>
      </c>
      <c r="D26" s="20">
        <v>0</v>
      </c>
    </row>
    <row r="27" spans="1:4">
      <c r="A27" s="21" t="s">
        <v>23</v>
      </c>
      <c r="B27" s="22"/>
      <c r="C27" s="23">
        <f>C20+C17+C8</f>
        <v>3699164473.0999999</v>
      </c>
      <c r="D27" s="24">
        <f>D20+D17+D8</f>
        <v>3959349101.2300005</v>
      </c>
    </row>
    <row r="28" spans="1:4">
      <c r="A28" s="17"/>
      <c r="B28" s="11"/>
      <c r="C28" s="19">
        <v>0</v>
      </c>
      <c r="D28" s="20">
        <v>0</v>
      </c>
    </row>
    <row r="29" spans="1:4">
      <c r="A29" s="9" t="s">
        <v>24</v>
      </c>
      <c r="B29" s="10"/>
      <c r="C29" s="19">
        <v>0</v>
      </c>
      <c r="D29" s="20">
        <v>0</v>
      </c>
    </row>
    <row r="30" spans="1:4">
      <c r="A30" s="13" t="s">
        <v>25</v>
      </c>
      <c r="B30" s="14"/>
      <c r="C30" s="15">
        <f>SUM(C31:C33)</f>
        <v>3458444389.5999999</v>
      </c>
      <c r="D30" s="16">
        <f>SUM(D31:D33)</f>
        <v>3369022022.8299999</v>
      </c>
    </row>
    <row r="31" spans="1:4">
      <c r="A31" s="17"/>
      <c r="B31" s="18" t="s">
        <v>26</v>
      </c>
      <c r="C31" s="19">
        <v>2468705029.5799999</v>
      </c>
      <c r="D31" s="20">
        <v>2237747568.6399999</v>
      </c>
    </row>
    <row r="32" spans="1:4">
      <c r="A32" s="17"/>
      <c r="B32" s="18" t="s">
        <v>27</v>
      </c>
      <c r="C32" s="19">
        <v>564996162.39999998</v>
      </c>
      <c r="D32" s="20">
        <v>721855202.63999987</v>
      </c>
    </row>
    <row r="33" spans="1:4">
      <c r="A33" s="17"/>
      <c r="B33" s="18" t="s">
        <v>28</v>
      </c>
      <c r="C33" s="19">
        <v>424743197.62</v>
      </c>
      <c r="D33" s="20">
        <v>409419251.54999995</v>
      </c>
    </row>
    <row r="34" spans="1:4">
      <c r="A34" s="13" t="s">
        <v>16</v>
      </c>
      <c r="B34" s="14"/>
      <c r="C34" s="15">
        <f>SUM(C35:C43)</f>
        <v>10295774.25</v>
      </c>
      <c r="D34" s="16">
        <f>SUM(D35:D43)</f>
        <v>6512473.5</v>
      </c>
    </row>
    <row r="35" spans="1:4">
      <c r="A35" s="17"/>
      <c r="B35" s="18" t="s">
        <v>29</v>
      </c>
      <c r="C35" s="19">
        <v>7075010.6500000004</v>
      </c>
      <c r="D35" s="20">
        <v>0</v>
      </c>
    </row>
    <row r="36" spans="1:4">
      <c r="A36" s="17"/>
      <c r="B36" s="18" t="s">
        <v>30</v>
      </c>
      <c r="C36" s="19">
        <v>0</v>
      </c>
      <c r="D36" s="20">
        <v>6512473.5</v>
      </c>
    </row>
    <row r="37" spans="1:4">
      <c r="A37" s="17"/>
      <c r="B37" s="18" t="s">
        <v>31</v>
      </c>
      <c r="C37" s="19">
        <v>150000</v>
      </c>
      <c r="D37" s="20">
        <v>0</v>
      </c>
    </row>
    <row r="38" spans="1:4">
      <c r="A38" s="17"/>
      <c r="B38" s="18" t="s">
        <v>32</v>
      </c>
      <c r="C38" s="19">
        <v>3070763.6</v>
      </c>
      <c r="D38" s="20">
        <v>0</v>
      </c>
    </row>
    <row r="39" spans="1:4">
      <c r="A39" s="17"/>
      <c r="B39" s="18" t="s">
        <v>33</v>
      </c>
      <c r="C39" s="19">
        <v>0</v>
      </c>
      <c r="D39" s="20">
        <v>0</v>
      </c>
    </row>
    <row r="40" spans="1:4">
      <c r="A40" s="17"/>
      <c r="B40" s="18" t="s">
        <v>34</v>
      </c>
      <c r="C40" s="19">
        <v>0</v>
      </c>
      <c r="D40" s="20">
        <v>0</v>
      </c>
    </row>
    <row r="41" spans="1:4">
      <c r="A41" s="17"/>
      <c r="B41" s="18" t="s">
        <v>35</v>
      </c>
      <c r="C41" s="19">
        <v>0</v>
      </c>
      <c r="D41" s="20">
        <v>0</v>
      </c>
    </row>
    <row r="42" spans="1:4">
      <c r="A42" s="17"/>
      <c r="B42" s="18" t="s">
        <v>36</v>
      </c>
      <c r="C42" s="19">
        <v>0</v>
      </c>
      <c r="D42" s="20">
        <v>0</v>
      </c>
    </row>
    <row r="43" spans="1:4">
      <c r="A43" s="17"/>
      <c r="B43" s="18" t="s">
        <v>37</v>
      </c>
      <c r="C43" s="19">
        <v>0</v>
      </c>
      <c r="D43" s="20">
        <v>0</v>
      </c>
    </row>
    <row r="44" spans="1:4">
      <c r="A44" s="13" t="s">
        <v>38</v>
      </c>
      <c r="B44" s="14"/>
      <c r="C44" s="15">
        <f>SUM(C45:C47)</f>
        <v>0</v>
      </c>
      <c r="D44" s="16">
        <f>SUM(D45:D47)</f>
        <v>0</v>
      </c>
    </row>
    <row r="45" spans="1:4">
      <c r="A45" s="17"/>
      <c r="B45" s="18" t="s">
        <v>39</v>
      </c>
      <c r="C45" s="19">
        <v>0</v>
      </c>
      <c r="D45" s="20">
        <v>0</v>
      </c>
    </row>
    <row r="46" spans="1:4">
      <c r="A46" s="17"/>
      <c r="B46" s="18" t="s">
        <v>0</v>
      </c>
      <c r="C46" s="19">
        <v>0</v>
      </c>
      <c r="D46" s="20">
        <v>0</v>
      </c>
    </row>
    <row r="47" spans="1:4">
      <c r="A47" s="17"/>
      <c r="B47" s="18" t="s">
        <v>40</v>
      </c>
      <c r="C47" s="19">
        <v>0</v>
      </c>
      <c r="D47" s="20">
        <v>0</v>
      </c>
    </row>
    <row r="48" spans="1:4">
      <c r="A48" s="13" t="s">
        <v>41</v>
      </c>
      <c r="B48" s="14"/>
      <c r="C48" s="15">
        <f>SUM(C49:C53)</f>
        <v>0</v>
      </c>
      <c r="D48" s="16">
        <f>SUM(D49:D53)</f>
        <v>0</v>
      </c>
    </row>
    <row r="49" spans="1:4">
      <c r="A49" s="17"/>
      <c r="B49" s="18" t="s">
        <v>42</v>
      </c>
      <c r="C49" s="19">
        <v>0</v>
      </c>
      <c r="D49" s="20">
        <v>0</v>
      </c>
    </row>
    <row r="50" spans="1:4">
      <c r="A50" s="17"/>
      <c r="B50" s="18" t="s">
        <v>43</v>
      </c>
      <c r="C50" s="19">
        <v>0</v>
      </c>
      <c r="D50" s="20">
        <v>0</v>
      </c>
    </row>
    <row r="51" spans="1:4">
      <c r="A51" s="17"/>
      <c r="B51" s="18" t="s">
        <v>44</v>
      </c>
      <c r="C51" s="19">
        <v>0</v>
      </c>
      <c r="D51" s="20">
        <v>0</v>
      </c>
    </row>
    <row r="52" spans="1:4">
      <c r="A52" s="17"/>
      <c r="B52" s="18" t="s">
        <v>45</v>
      </c>
      <c r="C52" s="19">
        <v>0</v>
      </c>
      <c r="D52" s="20">
        <v>0</v>
      </c>
    </row>
    <row r="53" spans="1:4">
      <c r="A53" s="17"/>
      <c r="B53" s="18" t="s">
        <v>46</v>
      </c>
      <c r="C53" s="19">
        <v>0</v>
      </c>
      <c r="D53" s="20">
        <v>0</v>
      </c>
    </row>
    <row r="54" spans="1:4">
      <c r="A54" s="13" t="s">
        <v>47</v>
      </c>
      <c r="B54" s="14"/>
      <c r="C54" s="23">
        <f>SUM(C55:C60)</f>
        <v>124646170.99000001</v>
      </c>
      <c r="D54" s="24">
        <f>SUM(D55:D60)</f>
        <v>0</v>
      </c>
    </row>
    <row r="55" spans="1:4">
      <c r="A55" s="17"/>
      <c r="B55" s="18" t="s">
        <v>48</v>
      </c>
      <c r="C55" s="19">
        <v>124643607.29000001</v>
      </c>
      <c r="D55" s="20">
        <v>0</v>
      </c>
    </row>
    <row r="56" spans="1:4">
      <c r="A56" s="17"/>
      <c r="B56" s="18" t="s">
        <v>49</v>
      </c>
      <c r="C56" s="19">
        <v>0</v>
      </c>
      <c r="D56" s="20">
        <v>0</v>
      </c>
    </row>
    <row r="57" spans="1:4">
      <c r="A57" s="17"/>
      <c r="B57" s="18" t="s">
        <v>50</v>
      </c>
      <c r="C57" s="19">
        <v>0</v>
      </c>
      <c r="D57" s="20">
        <v>0</v>
      </c>
    </row>
    <row r="58" spans="1:4">
      <c r="A58" s="17"/>
      <c r="B58" s="18" t="s">
        <v>51</v>
      </c>
      <c r="C58" s="19">
        <v>0</v>
      </c>
      <c r="D58" s="20">
        <v>0</v>
      </c>
    </row>
    <row r="59" spans="1:4">
      <c r="A59" s="17"/>
      <c r="B59" s="18" t="s">
        <v>52</v>
      </c>
      <c r="C59" s="19">
        <v>0</v>
      </c>
      <c r="D59" s="20">
        <v>0</v>
      </c>
    </row>
    <row r="60" spans="1:4">
      <c r="A60" s="17"/>
      <c r="B60" s="18" t="s">
        <v>53</v>
      </c>
      <c r="C60" s="19">
        <v>2563.6999999999998</v>
      </c>
      <c r="D60" s="20">
        <v>0</v>
      </c>
    </row>
    <row r="61" spans="1:4">
      <c r="A61" s="13" t="s">
        <v>54</v>
      </c>
      <c r="B61" s="14"/>
      <c r="C61" s="23">
        <f>C62</f>
        <v>0</v>
      </c>
      <c r="D61" s="24">
        <f>D62</f>
        <v>0</v>
      </c>
    </row>
    <row r="62" spans="1:4">
      <c r="A62" s="17"/>
      <c r="B62" s="18" t="s">
        <v>55</v>
      </c>
      <c r="C62" s="19">
        <v>0</v>
      </c>
      <c r="D62" s="20">
        <v>0</v>
      </c>
    </row>
    <row r="63" spans="1:4">
      <c r="A63" s="17"/>
      <c r="B63" s="25"/>
      <c r="C63" s="19"/>
      <c r="D63" s="20"/>
    </row>
    <row r="64" spans="1:4">
      <c r="A64" s="13" t="s">
        <v>56</v>
      </c>
      <c r="B64" s="14"/>
      <c r="C64" s="23">
        <f>C61+C54+C48+C34+C30+C44</f>
        <v>3593386334.8400002</v>
      </c>
      <c r="D64" s="24">
        <f>D61+D54+D48+D34+D30+D44</f>
        <v>3375534496.3299999</v>
      </c>
    </row>
    <row r="65" spans="1:5">
      <c r="A65" s="17"/>
      <c r="B65" s="25"/>
      <c r="C65" s="19"/>
      <c r="D65" s="20"/>
    </row>
    <row r="66" spans="1:5" ht="20.25">
      <c r="A66" s="13" t="s">
        <v>57</v>
      </c>
      <c r="B66" s="14"/>
      <c r="C66" s="23">
        <f>C27-C64</f>
        <v>105778138.25999975</v>
      </c>
      <c r="D66" s="24">
        <f>D27-D64</f>
        <v>583814604.90000057</v>
      </c>
      <c r="E66" s="26" t="str">
        <f>IF(C66&lt;&gt;'[2]ETCA-I-01'!F41,"ERROR!!!, NO COINCIDEN LOS MONTOS CON LO REPORTADO EN EL FORMATO ETCA-I-01 EN EL EJERCICIO 2016","")</f>
        <v/>
      </c>
    </row>
    <row r="67" spans="1:5" ht="21" thickBot="1">
      <c r="A67" s="27"/>
      <c r="B67" s="28"/>
      <c r="C67" s="28"/>
      <c r="D67" s="29"/>
      <c r="E67" s="26"/>
    </row>
    <row r="68" spans="1:5" s="32" customFormat="1">
      <c r="A68" s="25"/>
      <c r="B68" s="30"/>
      <c r="C68" s="25"/>
      <c r="D68" s="31"/>
    </row>
    <row r="69" spans="1:5" s="32" customFormat="1">
      <c r="A69" s="25"/>
      <c r="B69" s="25"/>
      <c r="C69" s="25" t="s">
        <v>58</v>
      </c>
      <c r="D69" s="31"/>
    </row>
    <row r="70" spans="1:5" s="32" customFormat="1">
      <c r="A70" s="25"/>
      <c r="B70" s="25" t="s">
        <v>58</v>
      </c>
      <c r="C70" s="25" t="s">
        <v>58</v>
      </c>
      <c r="D70" s="31"/>
    </row>
    <row r="71" spans="1:5" s="32" customFormat="1">
      <c r="A71" s="25"/>
      <c r="B71" s="25"/>
      <c r="C71" s="25"/>
      <c r="D71" s="31"/>
    </row>
    <row r="72" spans="1:5" s="32" customFormat="1">
      <c r="A72" s="33"/>
      <c r="B72" s="1" t="s">
        <v>58</v>
      </c>
      <c r="C72" s="33"/>
      <c r="D72" s="34"/>
    </row>
    <row r="73" spans="1:5">
      <c r="C73" s="1"/>
      <c r="D73" s="35"/>
    </row>
  </sheetData>
  <mergeCells count="6">
    <mergeCell ref="A6:B6"/>
    <mergeCell ref="A1:D1"/>
    <mergeCell ref="A2:D2"/>
    <mergeCell ref="A3:D3"/>
    <mergeCell ref="A4:D4"/>
    <mergeCell ref="A5:B5"/>
  </mergeCells>
  <printOptions horizontalCentered="1"/>
  <pageMargins left="0.15748031496062992" right="0.15748031496062992" top="0.74803149606299213" bottom="0.74803149606299213" header="0.31496062992125984" footer="0.31496062992125984"/>
  <pageSetup scale="62" orientation="portrait" r:id="rId1"/>
  <rowBreaks count="1" manualBreakCount="1">
    <brk id="6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actividades</vt:lpstr>
      <vt:lpstr>'Estado de actividades'!Área_de_impresión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fabela</dc:creator>
  <cp:lastModifiedBy>adminSSS</cp:lastModifiedBy>
  <cp:lastPrinted>2017-02-28T16:54:47Z</cp:lastPrinted>
  <dcterms:created xsi:type="dcterms:W3CDTF">2017-02-28T16:35:13Z</dcterms:created>
  <dcterms:modified xsi:type="dcterms:W3CDTF">2017-02-28T18:59:09Z</dcterms:modified>
</cp:coreProperties>
</file>