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455" activeTab="0"/>
  </bookViews>
  <sheets>
    <sheet name="ETCA-I-05 Flujo-Ef(mzo-16 D-G" sheetId="1" r:id="rId1"/>
  </sheets>
  <definedNames>
    <definedName name="_xlnm.Print_Area" localSheetId="0">'ETCA-I-05 Flujo-Ef(mzo-16 D-G'!$A$1:$C$68</definedName>
  </definedNames>
  <calcPr fullCalcOnLoad="1"/>
</workbook>
</file>

<file path=xl/sharedStrings.xml><?xml version="1.0" encoding="utf-8"?>
<sst xmlns="http://schemas.openxmlformats.org/spreadsheetml/2006/main" count="63" uniqueCount="55">
  <si>
    <t>Sistema Estatal de Evaluación</t>
  </si>
  <si>
    <t>Flujo de Efectivo</t>
  </si>
  <si>
    <t>Comision Estatal del Agua Direccion General</t>
  </si>
  <si>
    <t xml:space="preserve">del 01 de  Enero al 31 de Marzo de 2016 </t>
  </si>
  <si>
    <t>(PESOS)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</si>
  <si>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</si>
  <si>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</si>
  <si>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</si>
  <si>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</si>
  <si>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</si>
  <si>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</si>
  <si>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</si>
  <si>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</si>
  <si>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</si>
  <si>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</si>
  <si>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</si>
  <si>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</si>
  <si>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</si>
  <si>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</si>
  <si>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</si>
  <si>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</si>
  <si>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</si>
  <si>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</si>
  <si>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</si>
  <si>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</si>
  <si>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</si>
  <si>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</si>
  <si>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</si>
  <si>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</si>
  <si>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</si>
  <si>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</si>
  <si>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</si>
  <si>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</si>
  <si>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</si>
  <si>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</si>
  <si>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</si>
  <si>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</si>
  <si>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</si>
  <si>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</si>
  <si>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</si>
  <si>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</si>
  <si>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</si>
  <si>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</si>
  <si>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</si>
  <si>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</si>
  <si>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</si>
  <si>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</si>
  <si>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 xml:space="preserve">   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</si>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</sst>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i/>
      <sz val="8"/>
      <color indexed="8"/>
      <name val="Arial Narrow"/>
      <family val="2"/>
    </font>
    <font>
      <sz val="6"/>
      <color indexed="8"/>
      <name val="Arial Narrow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b/>
      <u val="single"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i/>
      <sz val="8"/>
      <color theme="1"/>
      <name val="Arial Narrow"/>
      <family val="2"/>
    </font>
    <font>
      <sz val="6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/>
      <right/>
      <top style="medium"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9" fillId="0" borderId="0" xfId="0" applyFont="1" applyFill="1" applyBorder="1" applyAlignment="1" applyProtection="1">
      <alignment horizontal="right" vertical="top"/>
      <protection locked="0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justify" vertical="top"/>
      <protection locked="0"/>
    </xf>
    <xf numFmtId="0" fontId="52" fillId="0" borderId="0" xfId="0" applyFont="1" applyFill="1" applyBorder="1" applyAlignment="1" applyProtection="1">
      <alignment vertical="top"/>
      <protection locked="0"/>
    </xf>
    <xf numFmtId="4" fontId="52" fillId="0" borderId="12" xfId="0" applyNumberFormat="1" applyFont="1" applyFill="1" applyBorder="1" applyAlignment="1" applyProtection="1">
      <alignment vertical="top"/>
      <protection/>
    </xf>
    <xf numFmtId="0" fontId="53" fillId="0" borderId="11" xfId="0" applyFont="1" applyFill="1" applyBorder="1" applyAlignment="1" applyProtection="1">
      <alignment horizontal="justify" vertical="top"/>
      <protection locked="0"/>
    </xf>
    <xf numFmtId="0" fontId="51" fillId="0" borderId="0" xfId="0" applyFont="1" applyFill="1" applyBorder="1" applyAlignment="1" applyProtection="1">
      <alignment horizontal="left" vertical="top" wrapText="1" indent="2"/>
      <protection locked="0"/>
    </xf>
    <xf numFmtId="4" fontId="51" fillId="0" borderId="12" xfId="0" applyNumberFormat="1" applyFont="1" applyFill="1" applyBorder="1" applyAlignment="1" applyProtection="1">
      <alignment/>
      <protection locked="0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1" xfId="0" applyFont="1" applyFill="1" applyBorder="1" applyAlignment="1" applyProtection="1">
      <alignment vertical="top"/>
      <protection locked="0"/>
    </xf>
    <xf numFmtId="0" fontId="56" fillId="0" borderId="0" xfId="0" applyFont="1" applyFill="1" applyBorder="1" applyAlignment="1" applyProtection="1">
      <alignment vertical="top"/>
      <protection locked="0"/>
    </xf>
    <xf numFmtId="4" fontId="56" fillId="0" borderId="12" xfId="0" applyNumberFormat="1" applyFont="1" applyFill="1" applyBorder="1" applyAlignment="1" applyProtection="1">
      <alignment vertical="top"/>
      <protection/>
    </xf>
    <xf numFmtId="0" fontId="51" fillId="0" borderId="11" xfId="0" applyFont="1" applyFill="1" applyBorder="1" applyAlignment="1" applyProtection="1">
      <alignment vertical="top"/>
      <protection locked="0"/>
    </xf>
    <xf numFmtId="0" fontId="51" fillId="0" borderId="0" xfId="0" applyFont="1" applyFill="1" applyBorder="1" applyAlignment="1" applyProtection="1">
      <alignment vertical="top"/>
      <protection locked="0"/>
    </xf>
    <xf numFmtId="4" fontId="51" fillId="0" borderId="12" xfId="0" applyNumberFormat="1" applyFont="1" applyFill="1" applyBorder="1" applyAlignment="1" applyProtection="1">
      <alignment vertical="top"/>
      <protection/>
    </xf>
    <xf numFmtId="0" fontId="52" fillId="0" borderId="11" xfId="0" applyFont="1" applyFill="1" applyBorder="1" applyAlignment="1" applyProtection="1">
      <alignment vertical="top"/>
      <protection locked="0"/>
    </xf>
    <xf numFmtId="4" fontId="52" fillId="0" borderId="12" xfId="0" applyNumberFormat="1" applyFont="1" applyFill="1" applyBorder="1" applyAlignment="1" applyProtection="1">
      <alignment vertical="top"/>
      <protection locked="0"/>
    </xf>
    <xf numFmtId="0" fontId="51" fillId="0" borderId="0" xfId="0" applyFont="1" applyFill="1" applyBorder="1" applyAlignment="1" applyProtection="1">
      <alignment horizontal="left" vertical="top" indent="2"/>
      <protection locked="0"/>
    </xf>
    <xf numFmtId="4" fontId="51" fillId="0" borderId="0" xfId="0" applyNumberFormat="1" applyFont="1" applyFill="1" applyBorder="1" applyAlignment="1" applyProtection="1">
      <alignment vertical="top"/>
      <protection locked="0"/>
    </xf>
    <xf numFmtId="0" fontId="56" fillId="0" borderId="0" xfId="0" applyFont="1" applyFill="1" applyBorder="1" applyAlignment="1" applyProtection="1">
      <alignment vertical="top" wrapText="1"/>
      <protection locked="0"/>
    </xf>
    <xf numFmtId="4" fontId="56" fillId="0" borderId="12" xfId="0" applyNumberFormat="1" applyFont="1" applyFill="1" applyBorder="1" applyAlignment="1" applyProtection="1">
      <alignment vertical="top" wrapText="1"/>
      <protection/>
    </xf>
    <xf numFmtId="0" fontId="57" fillId="0" borderId="11" xfId="0" applyFont="1" applyFill="1" applyBorder="1" applyAlignment="1" applyProtection="1">
      <alignment vertical="top"/>
      <protection locked="0"/>
    </xf>
    <xf numFmtId="0" fontId="57" fillId="0" borderId="0" xfId="0" applyFont="1" applyFill="1" applyBorder="1" applyAlignment="1" applyProtection="1">
      <alignment vertical="top"/>
      <protection locked="0"/>
    </xf>
    <xf numFmtId="4" fontId="51" fillId="0" borderId="12" xfId="0" applyNumberFormat="1" applyFont="1" applyFill="1" applyBorder="1" applyAlignment="1" applyProtection="1">
      <alignment vertical="top"/>
      <protection locked="0"/>
    </xf>
    <xf numFmtId="0" fontId="56" fillId="0" borderId="13" xfId="0" applyFont="1" applyFill="1" applyBorder="1" applyAlignment="1" applyProtection="1">
      <alignment vertical="top"/>
      <protection locked="0"/>
    </xf>
    <xf numFmtId="0" fontId="56" fillId="0" borderId="14" xfId="0" applyFont="1" applyFill="1" applyBorder="1" applyAlignment="1" applyProtection="1">
      <alignment vertical="top" wrapText="1"/>
      <protection locked="0"/>
    </xf>
    <xf numFmtId="4" fontId="56" fillId="0" borderId="15" xfId="0" applyNumberFormat="1" applyFont="1" applyFill="1" applyBorder="1" applyAlignment="1" applyProtection="1">
      <alignment vertical="top" wrapText="1"/>
      <protection/>
    </xf>
    <xf numFmtId="0" fontId="54" fillId="0" borderId="0" xfId="0" applyFont="1" applyAlignment="1">
      <alignment vertical="center"/>
    </xf>
    <xf numFmtId="0" fontId="52" fillId="0" borderId="16" xfId="0" applyFont="1" applyFill="1" applyBorder="1" applyAlignment="1" applyProtection="1">
      <alignment horizontal="justify" vertical="top"/>
      <protection locked="0"/>
    </xf>
    <xf numFmtId="0" fontId="52" fillId="0" borderId="17" xfId="0" applyFont="1" applyFill="1" applyBorder="1" applyAlignment="1" applyProtection="1">
      <alignment horizontal="justify" vertical="top"/>
      <protection locked="0"/>
    </xf>
    <xf numFmtId="0" fontId="52" fillId="0" borderId="18" xfId="0" applyFont="1" applyFill="1" applyBorder="1" applyAlignment="1" applyProtection="1">
      <alignment horizontal="justify" vertical="top"/>
      <protection locked="0"/>
    </xf>
    <xf numFmtId="0" fontId="58" fillId="0" borderId="19" xfId="0" applyFont="1" applyFill="1" applyBorder="1" applyAlignment="1" applyProtection="1">
      <alignment horizontal="center" shrinkToFit="1"/>
      <protection locked="0"/>
    </xf>
    <xf numFmtId="0" fontId="59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 applyProtection="1">
      <alignment horizontal="center" vertical="top"/>
      <protection locked="0"/>
    </xf>
    <xf numFmtId="0" fontId="49" fillId="0" borderId="0" xfId="0" applyFont="1" applyFill="1" applyBorder="1" applyAlignment="1" applyProtection="1">
      <alignment horizontal="center" vertical="top"/>
      <protection locked="0"/>
    </xf>
    <xf numFmtId="0" fontId="49" fillId="0" borderId="14" xfId="0" applyFont="1" applyFill="1" applyBorder="1" applyAlignment="1" applyProtection="1">
      <alignment horizontal="center" vertical="top"/>
      <protection locked="0"/>
    </xf>
    <xf numFmtId="0" fontId="60" fillId="0" borderId="20" xfId="0" applyFont="1" applyFill="1" applyBorder="1" applyAlignment="1" applyProtection="1">
      <alignment horizontal="center" vertical="center"/>
      <protection locked="0"/>
    </xf>
    <xf numFmtId="0" fontId="60" fillId="0" borderId="21" xfId="0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Incorrecto" xfId="48"/>
    <cellStyle name="Comma" xfId="49"/>
    <cellStyle name="Comma [0]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428625</xdr:colOff>
      <xdr:row>0</xdr:row>
      <xdr:rowOff>9525</xdr:rowOff>
    </xdr:from>
    <xdr:ext cx="1066800" cy="257175"/>
    <xdr:sp>
      <xdr:nvSpPr>
        <xdr:cNvPr id="1" name="1 CuadroTexto"/>
        <xdr:cNvSpPr txBox="1">
          <a:spLocks noChangeArrowheads="1"/>
        </xdr:cNvSpPr>
      </xdr:nvSpPr>
      <xdr:spPr>
        <a:xfrm>
          <a:off x="5667375" y="9525"/>
          <a:ext cx="1066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ETCA-I-05</a:t>
          </a:r>
        </a:p>
      </xdr:txBody>
    </xdr:sp>
    <xdr:clientData/>
  </xdr:oneCellAnchor>
  <xdr:oneCellAnchor>
    <xdr:from>
      <xdr:col>1</xdr:col>
      <xdr:colOff>4419600</xdr:colOff>
      <xdr:row>3</xdr:row>
      <xdr:rowOff>171450</xdr:rowOff>
    </xdr:from>
    <xdr:ext cx="2133600" cy="257175"/>
    <xdr:sp>
      <xdr:nvSpPr>
        <xdr:cNvPr id="2" name="2 CuadroTexto"/>
        <xdr:cNvSpPr txBox="1">
          <a:spLocks noChangeArrowheads="1"/>
        </xdr:cNvSpPr>
      </xdr:nvSpPr>
      <xdr:spPr>
        <a:xfrm>
          <a:off x="4610100" y="781050"/>
          <a:ext cx="2133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TRIMESTRE: PRIMERO  2016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67"/>
  <sheetViews>
    <sheetView tabSelected="1" zoomScalePageLayoutView="0" workbookViewId="0" topLeftCell="A1">
      <selection activeCell="C11" sqref="C11"/>
    </sheetView>
  </sheetViews>
  <sheetFormatPr defaultColWidth="11.421875" defaultRowHeight="15"/>
  <cols>
    <col min="1" max="1" width="2.8515625" style="0" customWidth="1"/>
    <col min="2" max="2" width="75.7109375" style="0" customWidth="1"/>
    <col min="3" max="3" width="22.7109375" style="0" customWidth="1"/>
  </cols>
  <sheetData>
    <row r="1" spans="1:3" ht="15.75">
      <c r="A1" s="34" t="s">
        <v>0</v>
      </c>
      <c r="B1" s="34"/>
      <c r="C1" s="34"/>
    </row>
    <row r="2" spans="1:3" ht="15.75">
      <c r="A2" s="35" t="s">
        <v>1</v>
      </c>
      <c r="B2" s="35"/>
      <c r="C2" s="35"/>
    </row>
    <row r="3" spans="1:3" ht="16.5">
      <c r="A3" s="36" t="s">
        <v>2</v>
      </c>
      <c r="B3" s="36"/>
      <c r="C3" s="36"/>
    </row>
    <row r="4" spans="1:3" ht="16.5">
      <c r="A4" s="36" t="s">
        <v>3</v>
      </c>
      <c r="B4" s="36"/>
      <c r="C4" s="36"/>
    </row>
    <row r="5" spans="1:3" ht="21" customHeight="1" thickBot="1">
      <c r="A5" s="37" t="s">
        <v>4</v>
      </c>
      <c r="B5" s="37"/>
      <c r="C5" s="1"/>
    </row>
    <row r="6" spans="1:3" ht="15.75" thickBot="1">
      <c r="A6" s="38"/>
      <c r="B6" s="39" t="s">
        <v>5</v>
      </c>
      <c r="C6" s="2">
        <v>2016</v>
      </c>
    </row>
    <row r="7" spans="1:3" ht="15.75" thickTop="1">
      <c r="A7" s="30" t="s">
        <v>6</v>
      </c>
      <c r="B7" s="31"/>
      <c r="C7" s="32"/>
    </row>
    <row r="8" spans="1:3" ht="15" customHeight="1">
      <c r="A8" s="3"/>
      <c r="B8" s="4" t="s">
        <v>7</v>
      </c>
      <c r="C8" s="5">
        <f>SUM(C9:C19)</f>
        <v>27749062.799999997</v>
      </c>
    </row>
    <row r="9" spans="1:3" s="9" customFormat="1" ht="12.75">
      <c r="A9" s="6"/>
      <c r="B9" s="7" t="s">
        <v>8</v>
      </c>
      <c r="C9" s="8">
        <v>0</v>
      </c>
    </row>
    <row r="10" spans="1:3" s="9" customFormat="1" ht="12.75">
      <c r="A10" s="6"/>
      <c r="B10" s="7" t="s">
        <v>9</v>
      </c>
      <c r="C10" s="8">
        <v>0</v>
      </c>
    </row>
    <row r="11" spans="1:3" s="9" customFormat="1" ht="12.75">
      <c r="A11" s="6"/>
      <c r="B11" s="7" t="s">
        <v>10</v>
      </c>
      <c r="C11" s="8">
        <v>0</v>
      </c>
    </row>
    <row r="12" spans="1:3" s="9" customFormat="1" ht="12.75">
      <c r="A12" s="6"/>
      <c r="B12" s="7" t="s">
        <v>11</v>
      </c>
      <c r="C12" s="8">
        <v>0</v>
      </c>
    </row>
    <row r="13" spans="1:3" s="9" customFormat="1" ht="12.75">
      <c r="A13" s="6"/>
      <c r="B13" s="7" t="s">
        <v>12</v>
      </c>
      <c r="C13" s="8">
        <v>0</v>
      </c>
    </row>
    <row r="14" spans="1:3" s="9" customFormat="1" ht="12.75">
      <c r="A14" s="6"/>
      <c r="B14" s="7" t="s">
        <v>13</v>
      </c>
      <c r="C14" s="8">
        <v>235883.37</v>
      </c>
    </row>
    <row r="15" spans="1:3" s="9" customFormat="1" ht="12.75">
      <c r="A15" s="6"/>
      <c r="B15" s="7" t="s">
        <v>14</v>
      </c>
      <c r="C15" s="8">
        <v>0</v>
      </c>
    </row>
    <row r="16" spans="1:3" s="9" customFormat="1" ht="25.5">
      <c r="A16" s="6"/>
      <c r="B16" s="7" t="s">
        <v>15</v>
      </c>
      <c r="C16" s="8">
        <v>0</v>
      </c>
    </row>
    <row r="17" spans="1:3" s="9" customFormat="1" ht="12.75">
      <c r="A17" s="6"/>
      <c r="B17" s="7" t="s">
        <v>16</v>
      </c>
      <c r="C17" s="8">
        <v>0</v>
      </c>
    </row>
    <row r="18" spans="1:3" s="9" customFormat="1" ht="11.25" customHeight="1">
      <c r="A18" s="6"/>
      <c r="B18" s="7" t="s">
        <v>17</v>
      </c>
      <c r="C18" s="8">
        <v>10587793.11</v>
      </c>
    </row>
    <row r="19" spans="1:3" s="10" customFormat="1" ht="15.75">
      <c r="A19" s="6"/>
      <c r="B19" s="7" t="s">
        <v>18</v>
      </c>
      <c r="C19" s="8">
        <v>16925386.32</v>
      </c>
    </row>
    <row r="20" spans="1:3" s="9" customFormat="1" ht="13.5" customHeight="1">
      <c r="A20" s="3"/>
      <c r="B20" s="4" t="s">
        <v>19</v>
      </c>
      <c r="C20" s="5">
        <f>SUM(C21:C36)</f>
        <v>28689463.41</v>
      </c>
    </row>
    <row r="21" spans="1:3" s="9" customFormat="1" ht="11.25" customHeight="1">
      <c r="A21" s="3"/>
      <c r="B21" s="7" t="s">
        <v>20</v>
      </c>
      <c r="C21" s="8">
        <v>8457530.75</v>
      </c>
    </row>
    <row r="22" spans="1:3" s="9" customFormat="1" ht="11.25" customHeight="1">
      <c r="A22" s="3"/>
      <c r="B22" s="7" t="s">
        <v>21</v>
      </c>
      <c r="C22" s="8">
        <v>501222.29000000004</v>
      </c>
    </row>
    <row r="23" spans="1:3" s="9" customFormat="1" ht="11.25" customHeight="1">
      <c r="A23" s="3"/>
      <c r="B23" s="7" t="s">
        <v>22</v>
      </c>
      <c r="C23" s="8">
        <v>1517883.1600000001</v>
      </c>
    </row>
    <row r="24" spans="1:3" s="10" customFormat="1" ht="15.75">
      <c r="A24" s="3"/>
      <c r="B24" s="7" t="s">
        <v>23</v>
      </c>
      <c r="C24" s="8">
        <v>18130936.5</v>
      </c>
    </row>
    <row r="25" spans="1:3" s="9" customFormat="1" ht="11.25" customHeight="1">
      <c r="A25" s="3"/>
      <c r="B25" s="7" t="s">
        <v>24</v>
      </c>
      <c r="C25" s="8">
        <v>0</v>
      </c>
    </row>
    <row r="26" spans="1:3" s="9" customFormat="1" ht="11.25" customHeight="1">
      <c r="A26" s="3"/>
      <c r="B26" s="7" t="s">
        <v>25</v>
      </c>
      <c r="C26" s="8">
        <v>0</v>
      </c>
    </row>
    <row r="27" spans="1:3" s="9" customFormat="1" ht="11.25" customHeight="1">
      <c r="A27" s="3"/>
      <c r="B27" s="7" t="s">
        <v>26</v>
      </c>
      <c r="C27" s="8">
        <v>0</v>
      </c>
    </row>
    <row r="28" spans="1:3" s="9" customFormat="1" ht="11.25" customHeight="1">
      <c r="A28" s="3"/>
      <c r="B28" s="7" t="s">
        <v>27</v>
      </c>
      <c r="C28" s="8">
        <v>0</v>
      </c>
    </row>
    <row r="29" spans="1:3" s="9" customFormat="1" ht="11.25" customHeight="1">
      <c r="A29" s="3"/>
      <c r="B29" s="7" t="s">
        <v>28</v>
      </c>
      <c r="C29" s="8">
        <v>0</v>
      </c>
    </row>
    <row r="30" spans="1:3" s="9" customFormat="1" ht="11.25" customHeight="1">
      <c r="A30" s="3"/>
      <c r="B30" s="7" t="s">
        <v>29</v>
      </c>
      <c r="C30" s="8">
        <v>0</v>
      </c>
    </row>
    <row r="31" spans="1:3" s="9" customFormat="1" ht="11.25" customHeight="1">
      <c r="A31" s="3"/>
      <c r="B31" s="7" t="s">
        <v>30</v>
      </c>
      <c r="C31" s="8">
        <v>81890.71</v>
      </c>
    </row>
    <row r="32" spans="1:3" s="9" customFormat="1" ht="11.25" customHeight="1">
      <c r="A32" s="3"/>
      <c r="B32" s="7" t="s">
        <v>31</v>
      </c>
      <c r="C32" s="8">
        <v>0</v>
      </c>
    </row>
    <row r="33" spans="1:3" s="9" customFormat="1" ht="11.25" customHeight="1">
      <c r="A33" s="3"/>
      <c r="B33" s="7" t="s">
        <v>32</v>
      </c>
      <c r="C33" s="8">
        <v>0</v>
      </c>
    </row>
    <row r="34" spans="1:3" s="9" customFormat="1" ht="11.25" customHeight="1">
      <c r="A34" s="3"/>
      <c r="B34" s="7" t="s">
        <v>33</v>
      </c>
      <c r="C34" s="8">
        <v>0</v>
      </c>
    </row>
    <row r="35" spans="1:3" s="9" customFormat="1" ht="11.25" customHeight="1">
      <c r="A35" s="3"/>
      <c r="B35" s="7" t="s">
        <v>34</v>
      </c>
      <c r="C35" s="8">
        <v>0</v>
      </c>
    </row>
    <row r="36" spans="1:3" s="9" customFormat="1" ht="11.25" customHeight="1">
      <c r="A36" s="3"/>
      <c r="B36" s="7" t="s">
        <v>35</v>
      </c>
      <c r="C36" s="8">
        <v>0</v>
      </c>
    </row>
    <row r="37" spans="1:3" s="9" customFormat="1" ht="12" customHeight="1">
      <c r="A37" s="11" t="s">
        <v>36</v>
      </c>
      <c r="B37" s="12"/>
      <c r="C37" s="13">
        <f>C8-C20</f>
        <v>-940400.6100000031</v>
      </c>
    </row>
    <row r="38" spans="1:3" s="9" customFormat="1" ht="4.5" customHeight="1">
      <c r="A38" s="14"/>
      <c r="B38" s="15"/>
      <c r="C38" s="16"/>
    </row>
    <row r="39" spans="1:3" s="9" customFormat="1" ht="12.75">
      <c r="A39" s="17" t="s">
        <v>37</v>
      </c>
      <c r="B39" s="4"/>
      <c r="C39" s="18"/>
    </row>
    <row r="40" spans="1:3" s="9" customFormat="1" ht="10.5" customHeight="1">
      <c r="A40" s="3"/>
      <c r="B40" s="4" t="s">
        <v>7</v>
      </c>
      <c r="C40" s="8">
        <f>SUM(C41:C43)</f>
        <v>2610000</v>
      </c>
    </row>
    <row r="41" spans="1:3" s="9" customFormat="1" ht="10.5" customHeight="1">
      <c r="A41" s="3"/>
      <c r="B41" s="19" t="s">
        <v>38</v>
      </c>
      <c r="C41" s="8">
        <v>0</v>
      </c>
    </row>
    <row r="42" spans="1:3" s="9" customFormat="1" ht="10.5" customHeight="1">
      <c r="A42" s="3"/>
      <c r="B42" s="19" t="s">
        <v>39</v>
      </c>
      <c r="C42" s="8">
        <v>0</v>
      </c>
    </row>
    <row r="43" spans="1:3" s="9" customFormat="1" ht="10.5" customHeight="1">
      <c r="A43" s="3"/>
      <c r="B43" s="19" t="s">
        <v>40</v>
      </c>
      <c r="C43" s="8">
        <v>2610000</v>
      </c>
    </row>
    <row r="44" spans="1:3" s="9" customFormat="1" ht="10.5" customHeight="1">
      <c r="A44" s="3"/>
      <c r="B44" s="4" t="s">
        <v>19</v>
      </c>
      <c r="C44" s="8">
        <f>SUM(C45:C47)</f>
        <v>17415093.84</v>
      </c>
    </row>
    <row r="45" spans="1:3" s="9" customFormat="1" ht="10.5" customHeight="1">
      <c r="A45" s="3"/>
      <c r="B45" s="19" t="s">
        <v>38</v>
      </c>
      <c r="C45" s="8">
        <v>4469207.890000001</v>
      </c>
    </row>
    <row r="46" spans="1:3" s="9" customFormat="1" ht="10.5" customHeight="1">
      <c r="A46" s="3"/>
      <c r="B46" s="19" t="s">
        <v>39</v>
      </c>
      <c r="C46" s="8">
        <v>20845.2</v>
      </c>
    </row>
    <row r="47" spans="1:3" s="9" customFormat="1" ht="10.5" customHeight="1">
      <c r="A47" s="3"/>
      <c r="B47" s="19" t="s">
        <v>41</v>
      </c>
      <c r="C47" s="8">
        <v>12925040.75</v>
      </c>
    </row>
    <row r="48" spans="1:3" s="9" customFormat="1" ht="12.75" customHeight="1">
      <c r="A48" s="11" t="s">
        <v>42</v>
      </c>
      <c r="B48" s="12"/>
      <c r="C48" s="8">
        <f>C40-C44</f>
        <v>-14805093.84</v>
      </c>
    </row>
    <row r="49" spans="1:3" s="9" customFormat="1" ht="4.5" customHeight="1">
      <c r="A49" s="14"/>
      <c r="B49" s="15"/>
      <c r="C49" s="8"/>
    </row>
    <row r="50" spans="1:3" s="9" customFormat="1" ht="12.75">
      <c r="A50" s="17" t="s">
        <v>43</v>
      </c>
      <c r="B50" s="4"/>
      <c r="C50" s="8"/>
    </row>
    <row r="51" spans="1:3" s="9" customFormat="1" ht="12.75">
      <c r="A51" s="3"/>
      <c r="B51" s="4" t="s">
        <v>7</v>
      </c>
      <c r="C51" s="8">
        <f>SUM(C52:C55)</f>
        <v>2638723.81</v>
      </c>
    </row>
    <row r="52" spans="1:3" s="9" customFormat="1" ht="11.25" customHeight="1">
      <c r="A52" s="3"/>
      <c r="B52" s="19" t="s">
        <v>44</v>
      </c>
      <c r="C52" s="8">
        <v>0</v>
      </c>
    </row>
    <row r="53" spans="1:3" s="9" customFormat="1" ht="11.25" customHeight="1">
      <c r="A53" s="3"/>
      <c r="B53" s="19" t="s">
        <v>45</v>
      </c>
      <c r="C53" s="8">
        <v>0</v>
      </c>
    </row>
    <row r="54" spans="1:3" s="9" customFormat="1" ht="11.25" customHeight="1">
      <c r="A54" s="3"/>
      <c r="B54" s="19" t="s">
        <v>46</v>
      </c>
      <c r="C54" s="8">
        <v>0</v>
      </c>
    </row>
    <row r="55" spans="1:3" s="9" customFormat="1" ht="11.25" customHeight="1">
      <c r="A55" s="3"/>
      <c r="B55" s="19" t="s">
        <v>47</v>
      </c>
      <c r="C55" s="8">
        <v>2638723.81</v>
      </c>
    </row>
    <row r="56" spans="1:3" s="9" customFormat="1" ht="11.25" customHeight="1">
      <c r="A56" s="3"/>
      <c r="B56" s="4" t="s">
        <v>19</v>
      </c>
      <c r="C56" s="8">
        <f>SUM(C57:C60)</f>
        <v>2638723.81</v>
      </c>
    </row>
    <row r="57" spans="1:3" s="9" customFormat="1" ht="11.25" customHeight="1">
      <c r="A57" s="3"/>
      <c r="B57" s="19" t="s">
        <v>48</v>
      </c>
      <c r="C57" s="8">
        <v>2638723.81</v>
      </c>
    </row>
    <row r="58" spans="1:3" s="9" customFormat="1" ht="11.25" customHeight="1">
      <c r="A58" s="3"/>
      <c r="B58" s="19" t="s">
        <v>45</v>
      </c>
      <c r="C58" s="8">
        <v>0</v>
      </c>
    </row>
    <row r="59" spans="1:3" s="9" customFormat="1" ht="11.25" customHeight="1">
      <c r="A59" s="3"/>
      <c r="B59" s="19" t="s">
        <v>46</v>
      </c>
      <c r="C59" s="8">
        <v>0</v>
      </c>
    </row>
    <row r="60" spans="1:3" s="9" customFormat="1" ht="11.25" customHeight="1">
      <c r="A60" s="3"/>
      <c r="B60" s="19" t="s">
        <v>49</v>
      </c>
      <c r="C60" s="8">
        <v>0</v>
      </c>
    </row>
    <row r="61" spans="1:3" s="9" customFormat="1" ht="13.5" customHeight="1">
      <c r="A61" s="11" t="s">
        <v>50</v>
      </c>
      <c r="B61" s="12"/>
      <c r="C61" s="8">
        <f>C51-C56</f>
        <v>0</v>
      </c>
    </row>
    <row r="62" spans="1:3" s="9" customFormat="1" ht="3" customHeight="1">
      <c r="A62" s="14"/>
      <c r="B62" s="15"/>
      <c r="C62" s="20"/>
    </row>
    <row r="63" spans="1:3" s="9" customFormat="1" ht="11.25" customHeight="1">
      <c r="A63" s="11" t="s">
        <v>51</v>
      </c>
      <c r="B63" s="21"/>
      <c r="C63" s="22">
        <f>C37+C48+C61</f>
        <v>-15745494.450000003</v>
      </c>
    </row>
    <row r="64" spans="1:3" s="9" customFormat="1" ht="3.75" customHeight="1">
      <c r="A64" s="23"/>
      <c r="B64" s="24"/>
      <c r="C64" s="25"/>
    </row>
    <row r="65" spans="1:3" s="9" customFormat="1" ht="12.75" customHeight="1">
      <c r="A65" s="11" t="s">
        <v>52</v>
      </c>
      <c r="B65" s="12"/>
      <c r="C65" s="8">
        <v>39903583.4</v>
      </c>
    </row>
    <row r="66" spans="1:3" s="29" customFormat="1" ht="23.25" customHeight="1" thickBot="1">
      <c r="A66" s="26" t="s">
        <v>53</v>
      </c>
      <c r="B66" s="27"/>
      <c r="C66" s="28">
        <f>C65+C8+C40+C51-C20-C44-C56</f>
        <v>24158088.949999996</v>
      </c>
    </row>
    <row r="67" spans="1:3" ht="16.5">
      <c r="A67" s="33" t="s">
        <v>54</v>
      </c>
      <c r="B67" s="33"/>
      <c r="C67" s="33"/>
    </row>
  </sheetData>
  <sheetProtection/>
  <mergeCells count="8">
    <mergeCell ref="A7:C7"/>
    <mergeCell ref="A67:C67"/>
    <mergeCell ref="A1:C1"/>
    <mergeCell ref="A2:C2"/>
    <mergeCell ref="A3:C3"/>
    <mergeCell ref="A4:C4"/>
    <mergeCell ref="A5:B5"/>
    <mergeCell ref="A6:B6"/>
  </mergeCells>
  <printOptions horizontalCentered="1"/>
  <pageMargins left="0.15748031496062992" right="0.15748031496062992" top="0.07874015748031496" bottom="0.11811023622047245" header="0.31496062992125984" footer="0.31496062992125984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Taylor</dc:creator>
  <cp:keywords/>
  <dc:description/>
  <cp:lastModifiedBy>Leticia Castillo</cp:lastModifiedBy>
  <dcterms:created xsi:type="dcterms:W3CDTF">2016-04-26T23:54:36Z</dcterms:created>
  <dcterms:modified xsi:type="dcterms:W3CDTF">2016-04-27T00:17:19Z</dcterms:modified>
  <cp:category/>
  <cp:version/>
  <cp:contentType/>
  <cp:contentStatus/>
</cp:coreProperties>
</file>