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4860" windowWidth="11355" windowHeight="5895" activeTab="0"/>
  </bookViews>
  <sheets>
    <sheet name="EVTOP-03 3ER. TRIM." sheetId="1" r:id="rId1"/>
  </sheets>
  <externalReferences>
    <externalReference r:id="rId4"/>
  </externalReferences>
  <definedNames>
    <definedName name="_xlnm.Print_Area" localSheetId="0">'EVTOP-03 3ER. TRIM.'!$A$1:$AT$138</definedName>
    <definedName name="_xlnm.Print_Titles" localSheetId="0">'EVTOP-03 3ER. TRIM.'!$1:$10</definedName>
  </definedNames>
  <calcPr fullCalcOnLoad="1"/>
</workbook>
</file>

<file path=xl/sharedStrings.xml><?xml version="1.0" encoding="utf-8"?>
<sst xmlns="http://schemas.openxmlformats.org/spreadsheetml/2006/main" count="607" uniqueCount="404">
  <si>
    <t/>
  </si>
  <si>
    <t>01</t>
  </si>
  <si>
    <t>IGUALDAD DE OPORTUNIDADES, CORRESPONSABILIDAD Y COHESIÓN SOCIAL</t>
  </si>
  <si>
    <t>03</t>
  </si>
  <si>
    <t>EDUCACIÓN DE CALIDAD PARA COMPETIR Y PROGRESAR</t>
  </si>
  <si>
    <t>PROPORCIONAR SERVICIOS DE EDUCACIÓN MEDIA SUPERIOR Y SUPERIOR</t>
  </si>
  <si>
    <t>02</t>
  </si>
  <si>
    <t>04</t>
  </si>
  <si>
    <t>05</t>
  </si>
  <si>
    <t>06</t>
  </si>
  <si>
    <t>UNIDAD DE MEDIDA</t>
  </si>
  <si>
    <t>METAS</t>
  </si>
  <si>
    <t>ORIGINAL ANUAL</t>
  </si>
  <si>
    <t>UR</t>
  </si>
  <si>
    <t>LA</t>
  </si>
  <si>
    <t>META</t>
  </si>
  <si>
    <t>COORDINAR, PLANEAR E IMPLEMENTAR LAS ACTIVIDADES ACADÉMICAS DEL COLEGIO</t>
  </si>
  <si>
    <t>Documento</t>
  </si>
  <si>
    <t>Informe</t>
  </si>
  <si>
    <t>Reunión</t>
  </si>
  <si>
    <t>Concurso</t>
  </si>
  <si>
    <t>COORDINAR, PLANEAR E IMPLEMENTAR LAS ACTIVIDADES DE VINCULACIÓN DEL COLEGIO</t>
  </si>
  <si>
    <t>PLANEAR, PROGRAMAR Y EVALUAR LA ACTIVIDAD INSTITUCIONAL</t>
  </si>
  <si>
    <t>Reporte</t>
  </si>
  <si>
    <t>COORDINAR EL QUEHACER INSTITUCIONAL</t>
  </si>
  <si>
    <t>SUPERVISAR DE LOS RECURSOS DEL COLEGIO</t>
  </si>
  <si>
    <t>Dirección General</t>
  </si>
  <si>
    <t>Dirección Académica</t>
  </si>
  <si>
    <t>Dirección de Vinculación</t>
  </si>
  <si>
    <t>Dirección de Planeación</t>
  </si>
  <si>
    <t>Proceso</t>
  </si>
  <si>
    <t>Evento</t>
  </si>
  <si>
    <t>Dirección Financiera</t>
  </si>
  <si>
    <t>COORDINAR LAS ACTIVIDADES RELACIONADAS CON LA ADMINISTRACIÓN DE LOS RECURSOS  FINANCIEROS DEL COLEGIO</t>
  </si>
  <si>
    <t>COORDINAR LAS ACTIVIDADES RELACIONADAS CON LA ADMINISTRACIÓN DE LOS RECURSOS MATERIALES Y HUMANOS DEL COLEGIO</t>
  </si>
  <si>
    <t>Total de Metas</t>
  </si>
  <si>
    <t>Planteles y centros EMSaD</t>
  </si>
  <si>
    <t>COORDINAR LAS ACTIVIDADES ENFOCADAS A OFRECER EDUCACIÓN MEDIA SUPERIOR</t>
  </si>
  <si>
    <t>Coordinación de Zona</t>
  </si>
  <si>
    <t>07</t>
  </si>
  <si>
    <t>08</t>
  </si>
  <si>
    <t>SUPERVISAR EL QUEHACER DE LOS PLANTELES A SU CARGO</t>
  </si>
  <si>
    <t>Órgano de Control y Desarrollo Administrativo</t>
  </si>
  <si>
    <t>REALIZADO</t>
  </si>
  <si>
    <t>DIRECCION GENERAL</t>
  </si>
  <si>
    <t>IMPARTIR EDUCACION DEL NIVEL MEDIO SUPERIOR EN LA MODALIDAD DE BACHILLERATO TECNOLOGICO Y EDUCACION MEDIA SUPERIOR A DISTANCIA PROMOVIENDO EL ACCESO AL CONOCIMIENTO Y PREPARACION TECNICA DE LOS JOVENES PARTICULARMENTE A LOS AVECINDADOS EN COMUNIDADES RURALES</t>
  </si>
  <si>
    <t>09</t>
  </si>
  <si>
    <t>SISTEMA ESTATAL DE EVALUACIÓN</t>
  </si>
  <si>
    <t>DESCRIPCION</t>
  </si>
  <si>
    <t>MODIF. ANUAL</t>
  </si>
  <si>
    <t>AV. FISICO %</t>
  </si>
  <si>
    <t>TOTAL ACUM.</t>
  </si>
  <si>
    <t>Solicitud</t>
  </si>
  <si>
    <t>Atender reuniones derivadas de la gestión institucional</t>
  </si>
  <si>
    <t>Realizar reuniones de trabajo para a implementación del programa de planteles</t>
  </si>
  <si>
    <t xml:space="preserve">Documento </t>
  </si>
  <si>
    <t>Auditoría</t>
  </si>
  <si>
    <t>Impartir servicios educativos en los 22 planteles y 23 centros EMSaD.</t>
  </si>
  <si>
    <t>Supervisar la ejecución de las actividades programadas por los planteles en los tiempos programados.</t>
  </si>
  <si>
    <t>Dirección Administrativa</t>
  </si>
  <si>
    <t>Certificación del Sistema de Gestión de Calidad</t>
  </si>
  <si>
    <t>Reportes</t>
  </si>
  <si>
    <t>Reuniones</t>
  </si>
  <si>
    <t>Informes</t>
  </si>
  <si>
    <t>Integrar el programa de inversión en infraestructura 2011 y coordinar la aplicación del programa general de obra 2010</t>
  </si>
  <si>
    <t>Reuniones del Comité de Adquisiciones</t>
  </si>
  <si>
    <t>Implementar los Procesos de Licitación</t>
  </si>
  <si>
    <t>Visitas</t>
  </si>
  <si>
    <t>Transferencias</t>
  </si>
  <si>
    <t>Aplicación</t>
  </si>
  <si>
    <t>Cursos</t>
  </si>
  <si>
    <t>Realizar la actualización del portal de transparencia durante el año 2010</t>
  </si>
  <si>
    <t>Realizar las sesiones de la Junta Directiva durante el año 2010</t>
  </si>
  <si>
    <t>PROGRAMA OPERATIVO ANUAL 2010</t>
  </si>
  <si>
    <t>1ER. TRIM</t>
  </si>
  <si>
    <t>ENE</t>
  </si>
  <si>
    <t>FEB</t>
  </si>
  <si>
    <t>MAR</t>
  </si>
  <si>
    <t>ABR</t>
  </si>
  <si>
    <t>MAY</t>
  </si>
  <si>
    <t>JUN</t>
  </si>
  <si>
    <t>2DO. TRIM</t>
  </si>
  <si>
    <t>JUL</t>
  </si>
  <si>
    <t>AGO</t>
  </si>
  <si>
    <t>SEP</t>
  </si>
  <si>
    <t>3ER. TRIM</t>
  </si>
  <si>
    <t>OCT</t>
  </si>
  <si>
    <t>NOV</t>
  </si>
  <si>
    <t>DIC</t>
  </si>
  <si>
    <t>4TO. TRIM</t>
  </si>
  <si>
    <t>Supervisión de las actividades del proceso de planeación</t>
  </si>
  <si>
    <t>Supervisión de las actividades del proceso de vinculación</t>
  </si>
  <si>
    <t xml:space="preserve">Supervisar la aplicación del programa de mantenimiento de los bienes muebles y parque vehicular </t>
  </si>
  <si>
    <t>Adquirir las pólizas de protección de los activos del Colegio, seguros de accidentes y seguro colectivo</t>
  </si>
  <si>
    <t>Atender los servicios básicos de las unidades administrativas del Colegio</t>
  </si>
  <si>
    <t>Controlar  y supervisar la custodia y estado físico de los activos fijos del Colegio</t>
  </si>
  <si>
    <t>Actualizar del marco normativo del Colegio</t>
  </si>
  <si>
    <t>Coordinar el proceso de la información estadística generada por el Colegio</t>
  </si>
  <si>
    <t>Coordinar y controlar la eficiente aplicación de los recursos financieros del Colegio</t>
  </si>
  <si>
    <t>Integrar y presentar la información financiera del Colegio</t>
  </si>
  <si>
    <t>Supervisar y controlar  el fortalecimiento del fondo de previsión del Colegio</t>
  </si>
  <si>
    <t>Supervisar las acciones para la recuperación de la cartera vencida en planteles</t>
  </si>
  <si>
    <t>Realizar auditorías directas y específicas a planteles y unidades administrativas del Colegio</t>
  </si>
  <si>
    <t xml:space="preserve">Integrar los informes sobre la recolección y atención a  peticiones ciudadanas </t>
  </si>
  <si>
    <t>Integrar de los informes correspondientes a la rendición de cuentas del Colegio</t>
  </si>
  <si>
    <t>Diseñar y distribuir el instrumento para unificar y regular las acciones que realizan los planteles durante el año (Calendario escolar)</t>
  </si>
  <si>
    <t>Coordinar la operación de los programas de trabajo tendientes al mejoramiento del proceso enseñanza- aprendizaje con los directores de plantel</t>
  </si>
  <si>
    <t>Asistir a reuniones nacionales del personal directivo de dirección académica para la adecuada operación de los lineamientos establecidos por la Coordinación Nacional de los CECyTES, para el mejor nivel académico del Colegio</t>
  </si>
  <si>
    <t xml:space="preserve">Integrar los anteproyectos de Programa Operativo Anual y Presupuesto de Egresos </t>
  </si>
  <si>
    <t xml:space="preserve">Supervisar la aplicación del Programa Anual de Adquisiciones para el suministro de materiales a las unidades administrativo del Colegio </t>
  </si>
  <si>
    <t>Supervisar y controlar las acciones judiciales y extrajudiciales del Colegio</t>
  </si>
  <si>
    <t>No. Meta PO Fed</t>
  </si>
  <si>
    <t>1.1.1</t>
  </si>
  <si>
    <t>1.2.1</t>
  </si>
  <si>
    <t>1.2.2</t>
  </si>
  <si>
    <t>1.2.3</t>
  </si>
  <si>
    <t>1.2.4</t>
  </si>
  <si>
    <t>1.2.5</t>
  </si>
  <si>
    <t>1.2.6</t>
  </si>
  <si>
    <t>1.2.7</t>
  </si>
  <si>
    <t>1.2.8.1</t>
  </si>
  <si>
    <t>1.2.8.2</t>
  </si>
  <si>
    <t>1.2.8.3</t>
  </si>
  <si>
    <t>1.3.1</t>
  </si>
  <si>
    <t>1.4.1</t>
  </si>
  <si>
    <t>1.5.1</t>
  </si>
  <si>
    <t>1.5.2.1</t>
  </si>
  <si>
    <t>1.5.2.2</t>
  </si>
  <si>
    <t>1.5.3</t>
  </si>
  <si>
    <t>1.5.4</t>
  </si>
  <si>
    <t>1.5.5</t>
  </si>
  <si>
    <t>1.5.6</t>
  </si>
  <si>
    <t>1.5.7</t>
  </si>
  <si>
    <t>1.6.1</t>
  </si>
  <si>
    <t>1.6.2</t>
  </si>
  <si>
    <t>1.7.1.1</t>
  </si>
  <si>
    <t>1.7.1.2</t>
  </si>
  <si>
    <t>1.7.2</t>
  </si>
  <si>
    <t>1.8.1</t>
  </si>
  <si>
    <t>1.8.2</t>
  </si>
  <si>
    <t>1.8.3</t>
  </si>
  <si>
    <t>1.9.1</t>
  </si>
  <si>
    <t>2.1.1</t>
  </si>
  <si>
    <t>Aplicar las evaluaciones académicas especiales a los alumnos (IEES, PREEXAN y nuevo ingreso)</t>
  </si>
  <si>
    <t>2.1.2</t>
  </si>
  <si>
    <t>Coordinar la promoción y aplicación del programa de desarrollo estudiantil para el desarrollo de los talentos estudiantiles del Colegio</t>
  </si>
  <si>
    <t>2.1.3</t>
  </si>
  <si>
    <t>Coordinar y propiciar la participación de nuestros estudiantes en concursos académicos internos y externos</t>
  </si>
  <si>
    <t>2.1.4</t>
  </si>
  <si>
    <t>2.1.5</t>
  </si>
  <si>
    <t>Integrar la solicitud del fondo de ampliación a la cobertura e infraestructura</t>
  </si>
  <si>
    <t>2.1.6</t>
  </si>
  <si>
    <t>2.2.1</t>
  </si>
  <si>
    <t>Coordinar y supervisar el registro y control escolar</t>
  </si>
  <si>
    <t>2.2.2</t>
  </si>
  <si>
    <t>Supervisión</t>
  </si>
  <si>
    <t>2.3.1.</t>
  </si>
  <si>
    <t>Realizar el seguimiento al programa de nivelación académica  (desarrollo integral del estudiante)</t>
  </si>
  <si>
    <t>2.3.2</t>
  </si>
  <si>
    <t>Coordinar la aplicación del Programa Institucional de Tutorías</t>
  </si>
  <si>
    <t>2.4.1</t>
  </si>
  <si>
    <t>Promover y supervisar la aplicación de los programas de becas</t>
  </si>
  <si>
    <t>2.5.1</t>
  </si>
  <si>
    <t>2.6.1</t>
  </si>
  <si>
    <t>Expedir los títulos de técnico en bachiller a los egresados de la generación 2007-2010</t>
  </si>
  <si>
    <t>3.1.1</t>
  </si>
  <si>
    <t>3.2.1</t>
  </si>
  <si>
    <t>3.2.2</t>
  </si>
  <si>
    <t>Aplicar el proceso de promoción docente</t>
  </si>
  <si>
    <t>Aplicar el proceso de homologación docente</t>
  </si>
  <si>
    <t>Operar el programa de inducción, capacitación y formación docente</t>
  </si>
  <si>
    <t>3.3.1</t>
  </si>
  <si>
    <t>3.4.1</t>
  </si>
  <si>
    <t>3.5.1</t>
  </si>
  <si>
    <t>3.6.1</t>
  </si>
  <si>
    <t>Realizar el seguimiento  del sistema de evaluación de la RIEMS</t>
  </si>
  <si>
    <t>4.1.1</t>
  </si>
  <si>
    <t>5.1.1</t>
  </si>
  <si>
    <t>5.2.1</t>
  </si>
  <si>
    <t>Realizar las gestiones para la adquisición e instalación de bienes informáticos</t>
  </si>
  <si>
    <t>5.2.2</t>
  </si>
  <si>
    <t>Realizar las gestiones para la adquisición e instalación de software con licencias académicas</t>
  </si>
  <si>
    <t>5.3.3</t>
  </si>
  <si>
    <t>Realizar el servicio preventivo y correctivo en los casos que se requiere a los equipos de computo del Colegio</t>
  </si>
  <si>
    <t>5.3.4</t>
  </si>
  <si>
    <t>Realizar el seguimiento a la operatividad de los laboratorios y talleres de los planteles del Colegio</t>
  </si>
  <si>
    <t>5.3.5</t>
  </si>
  <si>
    <t xml:space="preserve">Gestionar la modernización y reactivación de Bibliotecas </t>
  </si>
  <si>
    <t>5.3.6</t>
  </si>
  <si>
    <t>Realizar el seguimiento de las gestiones realizadas para la regularización de terrenos  de los planteles del Colegio</t>
  </si>
  <si>
    <t>6.1.1</t>
  </si>
  <si>
    <t>6.2.1</t>
  </si>
  <si>
    <t>6.3.1</t>
  </si>
  <si>
    <t>Promover la participación  de los alumnos en el programa de actividad físicas y deporte para la salud (encuentro deportivo etapa zona, estatal y nacional, semana de la salud)</t>
  </si>
  <si>
    <t>7.1.1</t>
  </si>
  <si>
    <t>Realizar el  seguimiento a los egresados de las generaciones 2006-2009 y 2007-2010</t>
  </si>
  <si>
    <t>7.2.1</t>
  </si>
  <si>
    <t>7.3.1</t>
  </si>
  <si>
    <t>Operar el programa de promoción y difusión de la Imagen Institucional</t>
  </si>
  <si>
    <t>Promover y dar seguimiento al programa de servicio social</t>
  </si>
  <si>
    <t>7.4.1</t>
  </si>
  <si>
    <t>Participar en el foro estatal de impulsa con empresas estudiantiles formadas en los planteles del Colegio</t>
  </si>
  <si>
    <t>7.5.1</t>
  </si>
  <si>
    <t>Gestionar visitas a empresas e instituciones para la realización de viajes de estudio de los estudiantes, acorde a los planes de estudio</t>
  </si>
  <si>
    <t>7.6.1</t>
  </si>
  <si>
    <t>Instalar y operar los comités de vinculación, locales, regionales  y estatal</t>
  </si>
  <si>
    <t>7.5.2</t>
  </si>
  <si>
    <t>7.7.1</t>
  </si>
  <si>
    <t>8.1.1</t>
  </si>
  <si>
    <t>Operar el programa de capacitación de auxiliares administrativos de los planteles</t>
  </si>
  <si>
    <t>8.1.2</t>
  </si>
  <si>
    <t>operar el programa de administración y capacitación del recurso humano del Colegio</t>
  </si>
  <si>
    <t>8.2.1</t>
  </si>
  <si>
    <t>Atender los servicios que presta la Institución al personal</t>
  </si>
  <si>
    <t>9.1.1</t>
  </si>
  <si>
    <t>Evaluar las competencias de los docentes de acuerdo al perfil establecido por el Sistema Nacional de Bachillerato</t>
  </si>
  <si>
    <t>9.2.1</t>
  </si>
  <si>
    <t>Operar el programa de seguimiento  y asesoría académica a los planteles</t>
  </si>
  <si>
    <t>9.3.1</t>
  </si>
  <si>
    <t xml:space="preserve">Enliste acciones realizadas para el logro de la meta </t>
  </si>
  <si>
    <t>Enliste evidencias de cumplimiento de la meta. Estas deberán ser enviadas físicamente a UNAPLADE.</t>
  </si>
  <si>
    <t xml:space="preserve">Describa resultados e impactos logrados con el cumplimiento de la meta. </t>
  </si>
  <si>
    <t xml:space="preserve">Señale obstáculos al cumplimiento de la meta </t>
  </si>
  <si>
    <t>Si no fue lograda la meta señale compromisos o reprogramación de la meta</t>
  </si>
  <si>
    <t>Si la meta presenta un cumplimiento, menor o mayor al 100% justifique la variación.</t>
  </si>
  <si>
    <t>Realizar la asignación de cargas académicas en base al proceso de examen de oposición y operación del programa de mérito</t>
  </si>
  <si>
    <t>Realizar el seguimiento de la orientación educativa como parte del programa de Tutorías</t>
  </si>
  <si>
    <t>Realizar reuniones para revisar y estructurar los syllabus y módulos de aprendizaje para la impresión de materiales didácticos</t>
  </si>
  <si>
    <t>Operar el programa de estímulos al desempeño del personal docente que eleven los niveles de aprovechamiento de los alumnos</t>
  </si>
  <si>
    <t>Supervisar la operatividad de las academias para el mejoramiento continuo del sistema educativo</t>
  </si>
  <si>
    <t>Promover la participación  de los alumnos en eventos artísticos y culturales que fortalezcan su formación integral  (concurso de arte y cultura, concurso reseña literaria, fotoseptiembre, exposición de artes plásticas, convocatorias externas)</t>
  </si>
  <si>
    <t>Operar el programa de valores y prevención de conductas de riesgo</t>
  </si>
  <si>
    <t>Realizar las gestiones para la celebración de convenios del Colegio con instituciones académicas, gubernamentales y del sector productivo</t>
  </si>
  <si>
    <t>Póliza</t>
  </si>
  <si>
    <t>Licitación</t>
  </si>
  <si>
    <t>Emitir los certificados parciales y de terminación de estudios de la generación 2007- 2010</t>
  </si>
  <si>
    <t>Integrar los informes del cumplimiento de metas programadas en el POA 2010  y la cuenta pública</t>
  </si>
  <si>
    <t>Controlar la aplicación de la evaluación del aprendizaje con la aplicación de exámenes departamentales</t>
  </si>
  <si>
    <t>Supervisar la aplicación del programa de  mantenimiento de los bienes inmuebles</t>
  </si>
  <si>
    <t xml:space="preserve">1.- Oficio de comisión
2.- Copia de Informe
</t>
  </si>
  <si>
    <t>El principal resultado se manifiesta en el fortalecimiento de los sistemas de control interno y el cumplimiento por parte de la Entidad de las normatividades y políticas internas vigentes.</t>
  </si>
  <si>
    <t>El impacto logrado se manifiesta en el cumplimiento de las peticiones hechas por el alumnado, logrando con esto mejorar la calidad en el aprendizaje y disminuir considerablemente el número de peticiones de los alumnos.</t>
  </si>
  <si>
    <t>Nada que manifestar</t>
  </si>
  <si>
    <t>Reporte de control presupuestal del ejercicio del gasto de la Dirección de Planeación</t>
  </si>
  <si>
    <t>oficio de envío de necesidades del programa de infraestructura para la educación media superior</t>
  </si>
  <si>
    <t>Ninguno</t>
  </si>
  <si>
    <t xml:space="preserve">emisión de certificados </t>
  </si>
  <si>
    <t xml:space="preserve">Supervisión de calificaciones </t>
  </si>
  <si>
    <t>copia de certificados</t>
  </si>
  <si>
    <t>reportes de evaluación</t>
  </si>
  <si>
    <t>Avance de obras y oficio de envio del fondo de infraestructura</t>
  </si>
  <si>
    <t>reportes de avance de obra y oficio</t>
  </si>
  <si>
    <t>reporte mensual de avance del proceso de regulariazación de terrenos</t>
  </si>
  <si>
    <t>reporte mensual</t>
  </si>
  <si>
    <t>informe de seguimiento de egresados, generación 2006-2009</t>
  </si>
  <si>
    <t>informe de resultados</t>
  </si>
  <si>
    <t>informe de cumplimiento de metas y EVTOP 03 cuenta pública</t>
  </si>
  <si>
    <t>Reporte de estadística básica de inicio de semestre febrero -julio 2010</t>
  </si>
  <si>
    <t>reporte mensual de losservicios</t>
  </si>
  <si>
    <t>mejora en la flotilla</t>
  </si>
  <si>
    <t>NO HAY OBSTÁCULOS</t>
  </si>
  <si>
    <t>Programacion según licitacion  y  necesidades  correspondientes por temporadas.</t>
  </si>
  <si>
    <t>pago de facturas  por parte de l servicio brindado. Según contrato num. Cecytes-es-001-10</t>
  </si>
  <si>
    <t>mayor seguridad en instalaciones y mejor ambiente de trabajo.</t>
  </si>
  <si>
    <t>NO HAY OBSTACULOS</t>
  </si>
  <si>
    <t>Realizacion de  la convocatoiria correspondiente para licitacion.</t>
  </si>
  <si>
    <t>Firma de contrato por parte de la compañía seguradora axa. Contrato num. 55070002-002-10</t>
  </si>
  <si>
    <t>Contar con el patrimonio asegurado, asi como el seguro de vida y accidente de alumnos</t>
  </si>
  <si>
    <t>se brindo respuesta y solucion a los servicios basicos de las unidades administrativas.</t>
  </si>
  <si>
    <t>PROXIMO TRIMESTRE</t>
  </si>
  <si>
    <t>Se llevaron acabo las adquisiciones derivadas de las solicitudes de las áreas</t>
  </si>
  <si>
    <t>Satisfacer las necesidades de materiales y  suministros de las diferentes áreas</t>
  </si>
  <si>
    <t>Se convocó para realizar los procesos de licitación</t>
  </si>
  <si>
    <t>Cumplir con los lineamientos de adquisiciones</t>
  </si>
  <si>
    <t>Se convocóa los integrantes del comité para el análisis de propuestas</t>
  </si>
  <si>
    <t>Flujo de recursos y cumplimiento normativo</t>
  </si>
  <si>
    <t>Elaboración de solicitud de pago correspondiente</t>
  </si>
  <si>
    <t>Fortalecimiento de Fondo de Previsión</t>
  </si>
  <si>
    <t>Reuniones Mensuales para la revisión de avances del los asesores jurídicos</t>
  </si>
  <si>
    <t>Recibir asesoría jurica en los asuntos laborales de l colegio</t>
  </si>
  <si>
    <t>Recopilación de información sobre altas, bajas y movimientos de personal  de cada quincena</t>
  </si>
  <si>
    <t>Pago oportuno de las obligaciones laborales</t>
  </si>
  <si>
    <t>ASISTENCIA A VARIOS EVENTOS PARA LA VINCULACIÓN CON LAS DIFERENTES EMPRESAS.</t>
  </si>
  <si>
    <t>E</t>
  </si>
  <si>
    <t>EST</t>
  </si>
  <si>
    <t>FUN</t>
  </si>
  <si>
    <t>SUBF</t>
  </si>
  <si>
    <t>ORGANISMO: COLEGIO DE ESTUDIOS CIENTÍFICOS Y TECNOLÓGICOS DEL ESTADO DE SONORA</t>
  </si>
  <si>
    <t>E03</t>
  </si>
  <si>
    <t>2DO. TRIM.</t>
  </si>
  <si>
    <t>1ER. TRIM.</t>
  </si>
  <si>
    <t>3ER. TRIM.</t>
  </si>
  <si>
    <t>4TO. TRIM.</t>
  </si>
  <si>
    <t>CALENDARIO</t>
  </si>
  <si>
    <t>CLAVE ORGANISMO</t>
  </si>
  <si>
    <t>INFORM DE AVANCE PROGRAMÁTICO</t>
  </si>
  <si>
    <t>MTRO. MARTÍN ALEJANDRO LÓPEZ GARCÍA</t>
  </si>
  <si>
    <t>Directo General</t>
  </si>
  <si>
    <t>C.P. GABRIELA VERDUGO BLANCO</t>
  </si>
  <si>
    <t>Subdirectora de Finanzas</t>
  </si>
  <si>
    <t>Desarrollo y reingeniería de los sistemas de información del Colegio (SANI, portal web, SIGERH, portafolio electrónico, PROGES, nominas, etc)</t>
  </si>
  <si>
    <t>Certificación</t>
  </si>
  <si>
    <t xml:space="preserve">Coordinar las actividades para la elaboración del Estudio de Diagnóstico Colaborativo </t>
  </si>
  <si>
    <t>Copia de las preguntas recibidas y las respuestas respectivas.</t>
  </si>
  <si>
    <t>Se respondieron el 100% de las solicitudes de información recibidas a través del portal.</t>
  </si>
  <si>
    <t>Tener en optimas condiciones la estructura de Sistemas.  Tanto de Hardware como de Software.</t>
  </si>
  <si>
    <t>SIN OBSTÁCULOS</t>
  </si>
  <si>
    <t>SI SE LOGRÓ LO PROGRAMADO ESTE TRIMESTRE.</t>
  </si>
  <si>
    <t>NO EXISTE VARIACIÓN</t>
  </si>
  <si>
    <t>FORTALECER LA IMAGEN INSTITUCIONAL, MEDIANTE LA DIFUSIÓN DEL COLEGIO.</t>
  </si>
  <si>
    <t>SE PROMOVIÓ LA IMAGEN INSTITUCIONAL MENSUALMENTE POR MEDIO DEL PORTAL DEL COLEGIO. SE REALIZÓ PROGRAMA DE DIFUSIÓN DEL COLEGIO MENSUALMENTE (PROGRAMA DE RADIO, REVISTA, PÁGINA WEB).  SE DIO APOYO A LA DIRECCIÓN ACADÉMICA CON LA DIFUSIÓN DE LA SEMANA DE LA CIENCIA Y LA TECNOLOGÍA.</t>
  </si>
  <si>
    <t>LOGRAR LA DIFUSIÓN DEL COLEGIO HACÍA EL EXTERIOR E INTERIOR</t>
  </si>
  <si>
    <t>LOGRAR LA VINCULACIÓN CON LA SOCIEDAD.</t>
  </si>
  <si>
    <t>LOGRAR LA PROMOCIÓN DE LOS VALORES PARA PREVENIR CONDUCTAS DE RIESGO</t>
  </si>
  <si>
    <t>SE LLEVARON A CABO LOS CURSOS DE VALORES MENSUALMENTE DE ACUERDO A LO PROGRAMADO, PARA PREVENIR CONDUCTAS DE RIESGO.</t>
  </si>
  <si>
    <t>LOGRAR FOMENTAR LOS VALORES.</t>
  </si>
  <si>
    <t>SE REBASO LO PROGRAMADO EN ESTE PROYECTO.</t>
  </si>
  <si>
    <t>EN VIRTUD DE LAS NECESIDADES DEL COLEGIO, SE REBASO LA META PROGRAMADA.</t>
  </si>
  <si>
    <t>Promover la participación  de los alumnos en eventos y actividades que fortalezcan los valores, la sana convivencia y el desarrollo de carácter (concurso de zona de escoltas, concurso estatal de escoltas, demostración de bandas de guerra, desfile del 16 de sept., desfile del 20 de noviembre)</t>
  </si>
  <si>
    <t>recobo de solicitudes de tarbajos correspondientes para servicios de reparacion</t>
  </si>
  <si>
    <t>reporte mensual de cada servicio basico</t>
  </si>
  <si>
    <t>evitar suspension de servicios y mejora en la calidad de trabajo</t>
  </si>
  <si>
    <t>realizacion de l inventario fisico a planteles</t>
  </si>
  <si>
    <t>inventario Hermosillo I  el dia 30 de abril de 2010, Hermosillo IV  inventario el dia 21 de mayo de 2010, inventario Hermosillo III 23 de junio 2010, inventario  Hermosillo II el dia 7 de junio 2010.</t>
  </si>
  <si>
    <t>mejor seguimiento a los articulos que hay en cada plantel y  nombramiento del responsable de estos.</t>
  </si>
  <si>
    <t>BAJO PRESUPUESTO Y LA GRAN CANTIDAD DE ARTICULOS QUE HAY ENCADA PLANTEL YA QUE SON LOS MAS GRANDES DEL ESTADO.</t>
  </si>
  <si>
    <t>Reporte mensual de adquisiciones (Abril, Mayo,Junio)</t>
  </si>
  <si>
    <t>Acta de Reunión de Comité de adquisiciones (Abril, Mayo, junio )</t>
  </si>
  <si>
    <t>cancelacion de meta por recorte presupuestal</t>
  </si>
  <si>
    <t>Informe sobre los asuntos juridicos en proceso ante la junta de concilacion y arbitraje</t>
  </si>
  <si>
    <t xml:space="preserve">orden del día de la sesión ordinaria del 14 de junio  </t>
  </si>
  <si>
    <t xml:space="preserve">1.- Oficio de comisión
2.- Informe de CONACI validado por la Dirección General de Contraloría Social.
3.- Quejas y sugerencias obtenidas en los buzones.
4.- Oficio de turno de queja o sugerencia a los Directores de los planteles.
5.- Respuesta de los directores de los planteles a las quejas o sugerencias.
</t>
  </si>
  <si>
    <t>TERCER TRIMESTRE</t>
  </si>
  <si>
    <t>Oficio de comisión e invitación al evento.</t>
  </si>
  <si>
    <t>Representación de la Dirección General en el evento, obteniendose medalla de bronce por un alumno del Colegio. Presentación con el nuevo Coordinador de ODES en México, D.F. *Representación de la Dirección General en el evento, fortaleciendo la relación con instituciones del estado de Arizona.</t>
  </si>
  <si>
    <t>Oficio de comisión e invitación.</t>
  </si>
  <si>
    <t>Seguir manteniendo comunicación directa con padres de familia y que exista retroalimentación en beneficio de los alumnos. *Mejoramiento en infraestructura del plantel.</t>
  </si>
  <si>
    <t>Se rebasó esta meta debido a la necesidad de cumplir con la representación de la Dirección General, en eventos relevantes  en el quehacer institucional.</t>
  </si>
  <si>
    <t>Se recibió una solicitud de información a través del portal de transparencia, la cual se atendió oportunamente.</t>
  </si>
  <si>
    <t>Se llevó a cabo la LI Sesión Ordinaria de la H. Junta Directiva, el día 20 de septiembre en la Sala de Consejo de Dirección General.</t>
  </si>
  <si>
    <t>Copia de resumen de acuerdos tomados.</t>
  </si>
  <si>
    <t>Seguimiento a asuntos pendientes y toma de nuevos acuerdos.</t>
  </si>
  <si>
    <t>Se generó portal de Web para el portal de encuentro Nacionales Deportivos.</t>
  </si>
  <si>
    <t>Portal general</t>
  </si>
  <si>
    <t>Permitirá a los participantes de este evento registrarse y mantenerse informados durante el evento.</t>
  </si>
  <si>
    <t>1. Se enviaron los exámenes, hojas de respuesta y lista de aplicación a cada plantel; para su aplicación.</t>
  </si>
  <si>
    <t xml:space="preserve">1. Lista de material recibido de los planteles y entregado por la imprenta. </t>
  </si>
  <si>
    <t>Evaluar a 20234 alumnos inscritos actualmente en el Colegio.</t>
  </si>
  <si>
    <t>Se envío a los elaboradores la asignación de temas para elaborar las actividades para los módulos de aprendizaje.</t>
  </si>
  <si>
    <t>Circular</t>
  </si>
  <si>
    <t xml:space="preserve">Tener en tiempo los libros de aprendizaje </t>
  </si>
  <si>
    <t>Se entrega el listado de Obregón y Navojoa de ITSON del Curso de Formación Docente.</t>
  </si>
  <si>
    <t>Listas de asistencia</t>
  </si>
  <si>
    <t>Mejorar las competencias docentes de los maestros que imparten clases en CECyTES, conforme a a la reforma.</t>
  </si>
  <si>
    <t>Se realizó los mantenimientos preventivos y correctivos de los Centros de Computo.</t>
  </si>
  <si>
    <t>Oficios</t>
  </si>
  <si>
    <t>Revisión de proyectos académicos</t>
  </si>
  <si>
    <t>Oficio de comisión.</t>
  </si>
  <si>
    <t>Mejoramiento en la revisión de proyectos académicos.</t>
  </si>
  <si>
    <t>Meta no realizada  por falta de disponibilidad de recursos</t>
  </si>
  <si>
    <t>|</t>
  </si>
  <si>
    <t>°</t>
  </si>
  <si>
    <t>Diagnóstico</t>
  </si>
  <si>
    <t>OFICIO INVITACIÓN A 1 FORO EDUCACIÓN PARA TODOS Y ENTRE TODOS, OFICIO UTH INVITACIÓN AL 12 ANIVERSARIO DE NUESTRA CASA DE ESTUDIOS.</t>
  </si>
  <si>
    <t>SE ATENDIERON LAS INVITACIONES, PARA LOGRAR LA VINCULACIÓN CON DIFERENTES INSTITUCIONES DE EDUCACIÓN.</t>
  </si>
  <si>
    <t>SE LOGRÓ LO PROGRAMADO PAR ESTE MES.</t>
  </si>
  <si>
    <t>SE APOYO A LOS PLANTELES Y EMSaD, PARA LA CERTIFICACIÓN DE BECAS OPORTUNIDADES.</t>
  </si>
  <si>
    <t>LISTADO DE ALUMNOS BECADOS</t>
  </si>
  <si>
    <t>LOGRAR EL APOYO CON BECAS PARA NUESTROS ALUMNOS.</t>
  </si>
  <si>
    <t>SIN OBTÁCULOS</t>
  </si>
  <si>
    <t>SE LOGRÓ LO PROGRAMADO PARA ESTE MES</t>
  </si>
  <si>
    <t>PARTICIPACIÓN EN EVENTOS CULTURALES; EXPOSICIÓN DE FOTOSEPTIEMBRE.</t>
  </si>
  <si>
    <t>INFORMES DE ACTIVIDADES INTERNAS Y EXTERNAS; OFICIOS DE PARTICIPACIÓN, OFICIOS DE INVITACIONES, FOTOGRAFÍAS DE EVENTOS.</t>
  </si>
  <si>
    <t>LOGRAR LA PARTICIPACIÓN DE NUESTROS ALUMNOS EN EVENTOS CULTURALES QUE FORTALEZCAN SU FORMACIÓN INTEGRAL.</t>
  </si>
  <si>
    <t>PARTICIPACIÓN EN EL DESFILE DEL 16 DE SEPTIEMBRE.</t>
  </si>
  <si>
    <t>INVITACIÓN Y FOTOGRAGRAFIAS DE LA PARTICIPACIÓN DE NUESTROS ALUMNOS.</t>
  </si>
  <si>
    <t>FOMENTAR EL RESPETO, LOS VALORES ÉTICOS Y CÍVICOS PARA ENALTECER A NUESTROS HÉROES, ASÍ COMO LA IDENTIDAD NACIONAL EN LA COMUNIDAD EDUCATIVA Y RENDIR TRIBUTO A QUIENES NOS DIERON PATRIA.</t>
  </si>
  <si>
    <t>1ER. CONCENTRACIÓN DEPORTIVA PRESELECCIÓN CECyTES SONORA 2010.</t>
  </si>
  <si>
    <t>CONCENTRADO DE PARTICIPANTES, SOLICITUD DE APOYO DE TRASLADO E IMÁGENES DEL EVENTO.</t>
  </si>
  <si>
    <t>PROMOVER LA PARTICIPACIÓN EFICIENTE Y EXITOSA D E NUESTRPOS ALUMNOS EN EL NACIONAL DEPORTIVO PROXIMO A EFECTUARSE EN ESTA CIUDAD CAPITAL EN EL MES DE NOVIEMBRE DEL PRESENTE AÑO.</t>
  </si>
  <si>
    <t>REPORTE DEL SERVICIO SOCIAL, CORRESPONDIENTE AL MES DE SEPTIEMBRE.</t>
  </si>
  <si>
    <t>REPORTE POR PLANTELES Y NÚMERO DE ALUMNOS.</t>
  </si>
  <si>
    <t>SE BUSCA LOGRAR  EL CUMPLIMIENTO DE SERVICIO SOCIAL DE NUESTROS ALUMNOS DE ACUERDO A LO PROGRAMADO DENTRO  DEL PLAN DE ESTUDIOS  CORRESPONDIENTE.</t>
  </si>
  <si>
    <t>SE LOGRÓ LO PROGRAMADO ESTE TRIMESTRE.</t>
  </si>
  <si>
    <t>OFICIOS DE AUTORIZACIÓN DE VISITAS Y VIJAES DE ESTUDIO.</t>
  </si>
  <si>
    <t>GESTIONAR VISITAS A EMPRESAS PARA LA REALIZACIÓN DE VIAJES DE ESTUDIO ACORDE A LOS PROGRAMAS DE ESTUDIOS.</t>
  </si>
  <si>
    <t>NO SE LOGRO ESTA META.</t>
  </si>
  <si>
    <t xml:space="preserve"> CON EL OBJETO DE FORMAR VÍNCULOS ACADÉMICOS CON OTRAS INSTITUCIONES SE CELEBRÓ 1 NUEVO CONVENIO.</t>
  </si>
  <si>
    <t xml:space="preserve"> SE CELEBRÓ  1 NUEVO CONVENIOS, EL CUAL NO ESTABA PROGRAMADO, EN BENEFICIO DE NUESTRA INSTITUCIÓN.</t>
  </si>
  <si>
    <t>Se elaboraron los Estados Financieros conforme al procedimiento establecido</t>
  </si>
  <si>
    <t>Oficio de entrega de información del mes de Septiembre</t>
  </si>
  <si>
    <t>Poliza de registro contable de la operaciones del mes de Septiembre</t>
  </si>
  <si>
    <t xml:space="preserve">Acuse de entrega ante el departamento de nómina de los movimientos de personal  </t>
  </si>
  <si>
    <t xml:space="preserve">Se cambio la fecha del evento deprotivo nacional sindical </t>
  </si>
  <si>
    <t>Se reprograma meta para el mes de octubre, esto es referenta al evento deprotivo estatal sindical</t>
  </si>
  <si>
    <t>Este evento deportivo estatal es previo al nacional el cual presentó cambio de fecha.</t>
  </si>
  <si>
    <t>Meta reprogramada para el 4to. Trim. Debido a los cambios en la administración</t>
  </si>
  <si>
    <t>No se alcanzó esta meta, debido a la necesidad de que el Director General asistiera a eventos programados por el Gobierno del Estado y la SEC.</t>
  </si>
  <si>
    <t>SE DIO PRIORIDAD A LOS TRABAJOS PARA EL INICIO DEL CICLO ESCOLAR</t>
  </si>
  <si>
    <t>Se reprograma para los dias 24,25y 26 de noviembre</t>
  </si>
  <si>
    <t>Se realizó una reunion en el Instituto Tecnología de Hermosillo</t>
  </si>
  <si>
    <t>program  y fotos</t>
  </si>
  <si>
    <t xml:space="preserve"> el 1 de septiembre. *Asistencia a la ceremonia de entrega de obras en el Plantel Santa Ana, el 2 de septiembre.*Gira de trabajo </t>
  </si>
  <si>
    <t>Asistencia del Director General a la Olimpiada Mexicana de Informática el día 5 de septiembre en Mérida, Yucatán y reunión el día 3 de septiembre con el Coordinador Nacional de los CECyTE's en México, D.F. *Asistencia del Director General  a la conmemoración  de los festejos del Bicentenario en Phoenix, Arizona el 11 y 12 de septiembre *Asistencia del Director General a la inauguración del XIII Festival Nacional de Arte y Cultura, el 28 de septiembre en Guanajuato, REUNIÓN CON PADRES DEFAMILIA EN EL PLANTEL BANÁMICHI Y CEREMONIA DE ENTREGA DE OBRA EN EL PLANTEL GRANADOS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</si>
</sst>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&quot;€&quot;* #,##0.00_-;\-&quot;€&quot;* #,##0.00_-;_-&quot;€&quot;* &quot;-&quot;??_-;_-@_-"/>
    <numFmt numFmtId="166" formatCode="0.000000"/>
    <numFmt numFmtId="167" formatCode="0.00000"/>
    <numFmt numFmtId="168" formatCode="0.0000"/>
    <numFmt numFmtId="169" formatCode="#,##0.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0"/>
    </font>
    <font>
      <b/>
      <sz val="11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33" borderId="10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 quotePrefix="1">
      <alignment horizontal="center" vertical="top" wrapText="1"/>
    </xf>
    <xf numFmtId="0" fontId="1" fillId="0" borderId="10" xfId="0" applyFont="1" applyBorder="1" applyAlignment="1" quotePrefix="1">
      <alignment horizontal="center" vertical="top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ill="1" applyAlignment="1">
      <alignment wrapText="1"/>
    </xf>
    <xf numFmtId="0" fontId="1" fillId="0" borderId="0" xfId="0" applyFont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" fillId="0" borderId="11" xfId="0" applyFont="1" applyBorder="1" applyAlignment="1" quotePrefix="1">
      <alignment horizontal="center" vertical="top" wrapText="1"/>
    </xf>
    <xf numFmtId="3" fontId="0" fillId="0" borderId="10" xfId="0" applyNumberFormat="1" applyFont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4" fillId="34" borderId="14" xfId="0" applyNumberFormat="1" applyFont="1" applyFill="1" applyBorder="1" applyAlignment="1">
      <alignment vertical="top" wrapText="1"/>
    </xf>
    <xf numFmtId="2" fontId="1" fillId="34" borderId="14" xfId="0" applyNumberFormat="1" applyFont="1" applyFill="1" applyBorder="1" applyAlignment="1">
      <alignment vertical="top" wrapText="1"/>
    </xf>
    <xf numFmtId="2" fontId="1" fillId="0" borderId="0" xfId="0" applyNumberFormat="1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2" fontId="0" fillId="0" borderId="0" xfId="0" applyNumberFormat="1" applyAlignment="1">
      <alignment wrapText="1"/>
    </xf>
    <xf numFmtId="0" fontId="1" fillId="34" borderId="15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vertical="top" wrapText="1"/>
    </xf>
    <xf numFmtId="3" fontId="2" fillId="34" borderId="16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3" fontId="4" fillId="0" borderId="19" xfId="0" applyNumberFormat="1" applyFont="1" applyFill="1" applyBorder="1" applyAlignment="1">
      <alignment vertical="top" wrapText="1"/>
    </xf>
    <xf numFmtId="3" fontId="4" fillId="0" borderId="19" xfId="0" applyNumberFormat="1" applyFont="1" applyBorder="1" applyAlignment="1">
      <alignment vertical="top" wrapText="1"/>
    </xf>
    <xf numFmtId="2" fontId="0" fillId="0" borderId="12" xfId="0" applyNumberForma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vertical="top" wrapText="1"/>
    </xf>
    <xf numFmtId="4" fontId="2" fillId="34" borderId="14" xfId="0" applyNumberFormat="1" applyFont="1" applyFill="1" applyBorder="1" applyAlignment="1">
      <alignment horizontal="center" wrapText="1"/>
    </xf>
    <xf numFmtId="2" fontId="0" fillId="0" borderId="14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 vertical="top" wrapText="1"/>
    </xf>
    <xf numFmtId="2" fontId="2" fillId="34" borderId="14" xfId="0" applyNumberFormat="1" applyFont="1" applyFill="1" applyBorder="1" applyAlignment="1">
      <alignment horizontal="center"/>
    </xf>
    <xf numFmtId="2" fontId="2" fillId="34" borderId="22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right" vertical="top" wrapText="1"/>
    </xf>
    <xf numFmtId="0" fontId="0" fillId="0" borderId="10" xfId="50" applyFont="1" applyFill="1" applyBorder="1" applyAlignment="1">
      <alignment horizontal="justify" wrapText="1"/>
      <protection/>
    </xf>
    <xf numFmtId="0" fontId="0" fillId="0" borderId="10" xfId="0" applyBorder="1" applyAlignment="1">
      <alignment/>
    </xf>
    <xf numFmtId="0" fontId="48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8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3" fontId="48" fillId="35" borderId="10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vertical="top" wrapText="1"/>
    </xf>
    <xf numFmtId="3" fontId="2" fillId="36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justify" vertical="justify"/>
    </xf>
    <xf numFmtId="0" fontId="0" fillId="0" borderId="10" xfId="0" applyBorder="1" applyAlignment="1">
      <alignment horizontal="justify" vertical="justify" wrapText="1"/>
    </xf>
    <xf numFmtId="0" fontId="0" fillId="0" borderId="10" xfId="0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 quotePrefix="1">
      <alignment horizontal="center" vertical="top" wrapText="1"/>
    </xf>
    <xf numFmtId="3" fontId="0" fillId="34" borderId="10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0" fillId="0" borderId="2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37" borderId="17" xfId="0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vertical="top" wrapText="1"/>
    </xf>
    <xf numFmtId="3" fontId="2" fillId="37" borderId="10" xfId="0" applyNumberFormat="1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3" fontId="4" fillId="37" borderId="10" xfId="0" applyNumberFormat="1" applyFont="1" applyFill="1" applyBorder="1" applyAlignment="1">
      <alignment vertical="top" wrapText="1"/>
    </xf>
    <xf numFmtId="0" fontId="2" fillId="37" borderId="24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0" fillId="0" borderId="2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0" xfId="0" applyFont="1" applyAlignment="1">
      <alignment horizontal="justify"/>
    </xf>
    <xf numFmtId="0" fontId="2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right" vertical="top" wrapText="1"/>
    </xf>
    <xf numFmtId="0" fontId="49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10" fillId="38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horizontal="justify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top" wrapText="1"/>
    </xf>
    <xf numFmtId="0" fontId="50" fillId="0" borderId="34" xfId="0" applyFont="1" applyFill="1" applyBorder="1" applyAlignment="1">
      <alignment horizontal="center" vertical="top" wrapText="1"/>
    </xf>
    <xf numFmtId="0" fontId="50" fillId="0" borderId="35" xfId="0" applyFont="1" applyFill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</cellXfs>
  <cellStyles count="4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Neutral" xfId="49"/>
    <cellStyle name="Normal 2" xfId="50"/>
    <cellStyle name="Notas" xfId="51"/>
    <cellStyle name="Salida" xfId="52"/>
    <cellStyle name="Texto de advertencia" xfId="53"/>
    <cellStyle name="Texto explicativo" xfId="54"/>
    <cellStyle name="Título" xfId="55"/>
    <cellStyle name="Título 1" xfId="56"/>
    <cellStyle name="Título 2" xfId="57"/>
    <cellStyle name="Título 3" xfId="58"/>
    <cellStyle name="Total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rista2001\POA\2008\POA%202008%20APROBADO%2012%20MARZO%202008%20OK\HACIENDA\GUIA%20Y%20FORMATOS\FORMATOS%20TRIMESTRALES%20(200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TOP-01"/>
      <sheetName val="ANEXO 01"/>
      <sheetName val="EVTOP-02"/>
      <sheetName val="EVTOP03 GLOBAL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861"/>
  <sheetViews>
    <sheetView tabSelected="1" zoomScale="80" zoomScaleNormal="80" zoomScalePageLayoutView="0" workbookViewId="0" topLeftCell="D12">
      <pane ySplit="900" topLeftCell="A81" activePane="bottomLeft" state="split"/>
      <selection pane="topLeft" activeCell="Y12" sqref="Y1:AA16384"/>
      <selection pane="bottomLeft" activeCell="I92" sqref="I92"/>
    </sheetView>
  </sheetViews>
  <sheetFormatPr defaultColWidth="11.421875" defaultRowHeight="12.75"/>
  <cols>
    <col min="1" max="1" width="5.57421875" style="1" customWidth="1"/>
    <col min="2" max="2" width="4.421875" style="1" customWidth="1"/>
    <col min="3" max="3" width="6.00390625" style="1" customWidth="1"/>
    <col min="4" max="4" width="5.7109375" style="1" customWidth="1"/>
    <col min="5" max="5" width="7.140625" style="1" customWidth="1"/>
    <col min="6" max="6" width="3.57421875" style="1" customWidth="1"/>
    <col min="7" max="7" width="8.28125" style="1" customWidth="1"/>
    <col min="8" max="8" width="8.00390625" style="1" hidden="1" customWidth="1"/>
    <col min="9" max="9" width="51.7109375" style="23" customWidth="1"/>
    <col min="10" max="10" width="12.7109375" style="2" customWidth="1"/>
    <col min="11" max="11" width="10.7109375" style="2" customWidth="1"/>
    <col min="12" max="12" width="10.00390625" style="2" customWidth="1"/>
    <col min="13" max="15" width="10.00390625" style="2" hidden="1" customWidth="1"/>
    <col min="16" max="16" width="7.7109375" style="29" customWidth="1"/>
    <col min="17" max="19" width="7.7109375" style="29" hidden="1" customWidth="1"/>
    <col min="20" max="20" width="7.7109375" style="29" customWidth="1"/>
    <col min="21" max="23" width="7.7109375" style="29" hidden="1" customWidth="1"/>
    <col min="24" max="24" width="7.7109375" style="29" customWidth="1"/>
    <col min="25" max="27" width="7.7109375" style="29" hidden="1" customWidth="1"/>
    <col min="28" max="28" width="7.7109375" style="29" customWidth="1"/>
    <col min="29" max="31" width="7.7109375" style="29" hidden="1" customWidth="1"/>
    <col min="32" max="32" width="7.7109375" style="2" customWidth="1"/>
    <col min="33" max="35" width="7.7109375" style="2" hidden="1" customWidth="1"/>
    <col min="36" max="36" width="7.7109375" style="2" customWidth="1"/>
    <col min="37" max="39" width="7.7109375" style="2" hidden="1" customWidth="1"/>
    <col min="40" max="40" width="7.7109375" style="2" customWidth="1"/>
    <col min="41" max="43" width="7.7109375" style="2" hidden="1" customWidth="1"/>
    <col min="44" max="44" width="7.7109375" style="2" customWidth="1"/>
    <col min="45" max="45" width="11.421875" style="2" customWidth="1"/>
    <col min="46" max="46" width="11.421875" style="68" customWidth="1"/>
    <col min="47" max="47" width="82.57421875" style="2" hidden="1" customWidth="1"/>
    <col min="48" max="48" width="55.140625" style="2" hidden="1" customWidth="1"/>
    <col min="49" max="49" width="48.57421875" style="2" hidden="1" customWidth="1"/>
    <col min="50" max="50" width="37.7109375" style="2" hidden="1" customWidth="1"/>
    <col min="51" max="51" width="30.57421875" style="2" hidden="1" customWidth="1"/>
    <col min="52" max="52" width="38.140625" style="2" hidden="1" customWidth="1"/>
    <col min="53" max="54" width="11.421875" style="2" customWidth="1"/>
    <col min="55" max="16384" width="11.421875" style="2" customWidth="1"/>
  </cols>
  <sheetData>
    <row r="1" spans="1:46" s="3" customFormat="1" ht="12.75">
      <c r="A1"/>
      <c r="B1"/>
      <c r="C1"/>
      <c r="D1"/>
      <c r="E1"/>
      <c r="F1"/>
      <c r="G1"/>
      <c r="H1"/>
      <c r="AB1" s="53"/>
      <c r="AC1" s="53"/>
      <c r="AD1" s="53"/>
      <c r="AE1" s="53"/>
      <c r="AS1" s="183"/>
      <c r="AT1" s="183"/>
    </row>
    <row r="2" spans="1:46" s="3" customFormat="1" ht="12.75">
      <c r="A2" s="184" t="s">
        <v>47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</row>
    <row r="3" spans="1:46" s="3" customFormat="1" ht="12.75">
      <c r="A3" s="185" t="s">
        <v>295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</row>
    <row r="4" spans="1:46" s="3" customFormat="1" ht="12.75">
      <c r="A4" s="184" t="s">
        <v>73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</row>
    <row r="5" spans="1:46" s="3" customFormat="1" ht="15.75" customHeight="1">
      <c r="A5" s="185" t="s">
        <v>332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</row>
    <row r="6" spans="1:46" s="3" customFormat="1" ht="12" customHeight="1" thickBot="1">
      <c r="A6" s="1"/>
      <c r="B6" s="1"/>
      <c r="C6" s="1"/>
      <c r="D6" s="1"/>
      <c r="E6" s="1"/>
      <c r="F6" s="1"/>
      <c r="G6" s="1"/>
      <c r="H6" s="1"/>
      <c r="J6" s="172"/>
      <c r="K6" s="172"/>
      <c r="L6" s="172"/>
      <c r="M6" s="99"/>
      <c r="N6" s="99"/>
      <c r="O6" s="99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5"/>
      <c r="AC6" s="55"/>
      <c r="AD6" s="55"/>
      <c r="AE6" s="55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172"/>
      <c r="AS6" s="172"/>
      <c r="AT6" s="172"/>
    </row>
    <row r="7" spans="1:46" s="3" customFormat="1" ht="13.5" customHeight="1" thickBot="1">
      <c r="A7" s="180" t="s">
        <v>287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7"/>
      <c r="AC7" s="57"/>
      <c r="AD7" s="57"/>
      <c r="AE7" s="57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80"/>
    </row>
    <row r="8" spans="1:52" s="3" customFormat="1" ht="13.5" customHeight="1" thickBot="1">
      <c r="A8" s="189"/>
      <c r="B8" s="190"/>
      <c r="C8" s="190"/>
      <c r="D8" s="190"/>
      <c r="E8" s="190"/>
      <c r="F8" s="190"/>
      <c r="G8" s="190"/>
      <c r="H8" s="59"/>
      <c r="I8" s="81"/>
      <c r="J8" s="58"/>
      <c r="K8" s="201"/>
      <c r="L8" s="201"/>
      <c r="M8" s="58"/>
      <c r="N8" s="58"/>
      <c r="O8" s="58"/>
      <c r="P8" s="190"/>
      <c r="Q8" s="190"/>
      <c r="R8" s="190"/>
      <c r="S8" s="190"/>
      <c r="T8" s="190"/>
      <c r="U8" s="59"/>
      <c r="V8" s="59"/>
      <c r="W8" s="59"/>
      <c r="X8" s="59"/>
      <c r="Y8" s="59"/>
      <c r="Z8" s="59"/>
      <c r="AA8" s="59"/>
      <c r="AB8" s="60"/>
      <c r="AC8" s="60"/>
      <c r="AD8" s="60"/>
      <c r="AE8" s="60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61"/>
      <c r="AU8" s="165" t="s">
        <v>219</v>
      </c>
      <c r="AV8" s="165" t="s">
        <v>220</v>
      </c>
      <c r="AW8" s="165" t="s">
        <v>221</v>
      </c>
      <c r="AX8" s="167" t="s">
        <v>222</v>
      </c>
      <c r="AY8" s="165" t="s">
        <v>223</v>
      </c>
      <c r="AZ8" s="170" t="s">
        <v>224</v>
      </c>
    </row>
    <row r="9" spans="1:52" s="3" customFormat="1" ht="13.5" customHeight="1" thickBot="1">
      <c r="A9" s="194" t="s">
        <v>294</v>
      </c>
      <c r="B9" s="195"/>
      <c r="C9" s="195"/>
      <c r="D9" s="195"/>
      <c r="E9" s="195"/>
      <c r="F9" s="195"/>
      <c r="G9" s="196"/>
      <c r="H9" s="177" t="s">
        <v>111</v>
      </c>
      <c r="I9" s="182" t="s">
        <v>48</v>
      </c>
      <c r="J9" s="182" t="s">
        <v>10</v>
      </c>
      <c r="K9" s="182" t="s">
        <v>11</v>
      </c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66"/>
      <c r="AV9" s="166"/>
      <c r="AW9" s="166"/>
      <c r="AX9" s="168"/>
      <c r="AY9" s="166"/>
      <c r="AZ9" s="171"/>
    </row>
    <row r="10" spans="1:52" s="3" customFormat="1" ht="12.75" customHeight="1" thickBot="1">
      <c r="A10" s="197"/>
      <c r="B10" s="198"/>
      <c r="C10" s="198"/>
      <c r="D10" s="198"/>
      <c r="E10" s="198"/>
      <c r="F10" s="198"/>
      <c r="G10" s="199"/>
      <c r="H10" s="178"/>
      <c r="I10" s="182"/>
      <c r="J10" s="182"/>
      <c r="K10" s="182" t="s">
        <v>12</v>
      </c>
      <c r="L10" s="182" t="s">
        <v>49</v>
      </c>
      <c r="M10" s="186" t="s">
        <v>293</v>
      </c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8"/>
      <c r="AC10" s="174" t="s">
        <v>43</v>
      </c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6"/>
      <c r="AT10" s="173" t="s">
        <v>50</v>
      </c>
      <c r="AU10" s="166"/>
      <c r="AV10" s="166"/>
      <c r="AW10" s="166"/>
      <c r="AX10" s="168"/>
      <c r="AY10" s="166"/>
      <c r="AZ10" s="171"/>
    </row>
    <row r="11" spans="1:52" s="3" customFormat="1" ht="12.75" customHeight="1" hidden="1" thickBot="1">
      <c r="A11" s="82"/>
      <c r="B11" s="51"/>
      <c r="C11" s="51"/>
      <c r="D11" s="51"/>
      <c r="E11" s="51"/>
      <c r="F11" s="51"/>
      <c r="G11" s="52"/>
      <c r="H11" s="178"/>
      <c r="I11" s="182"/>
      <c r="J11" s="182"/>
      <c r="K11" s="182"/>
      <c r="L11" s="182"/>
      <c r="M11" s="186"/>
      <c r="N11" s="187"/>
      <c r="O11" s="187"/>
      <c r="P11" s="188"/>
      <c r="Q11" s="186" t="s">
        <v>81</v>
      </c>
      <c r="R11" s="187"/>
      <c r="S11" s="187"/>
      <c r="T11" s="188"/>
      <c r="U11" s="186" t="s">
        <v>85</v>
      </c>
      <c r="V11" s="187"/>
      <c r="W11" s="187"/>
      <c r="X11" s="188"/>
      <c r="Y11" s="186" t="s">
        <v>89</v>
      </c>
      <c r="Z11" s="187"/>
      <c r="AA11" s="187"/>
      <c r="AB11" s="188"/>
      <c r="AC11" s="174" t="s">
        <v>74</v>
      </c>
      <c r="AD11" s="175"/>
      <c r="AE11" s="175"/>
      <c r="AF11" s="176"/>
      <c r="AG11" s="174" t="s">
        <v>81</v>
      </c>
      <c r="AH11" s="175"/>
      <c r="AI11" s="175"/>
      <c r="AJ11" s="176"/>
      <c r="AK11" s="174" t="s">
        <v>85</v>
      </c>
      <c r="AL11" s="175"/>
      <c r="AM11" s="175"/>
      <c r="AN11" s="176"/>
      <c r="AO11" s="174" t="s">
        <v>89</v>
      </c>
      <c r="AP11" s="175"/>
      <c r="AQ11" s="175"/>
      <c r="AR11" s="176"/>
      <c r="AS11" s="133"/>
      <c r="AT11" s="173"/>
      <c r="AU11" s="166"/>
      <c r="AV11" s="166"/>
      <c r="AW11" s="166"/>
      <c r="AX11" s="168"/>
      <c r="AY11" s="166"/>
      <c r="AZ11" s="171"/>
    </row>
    <row r="12" spans="1:52" s="3" customFormat="1" ht="45" customHeight="1" thickBot="1">
      <c r="A12" s="73" t="s">
        <v>13</v>
      </c>
      <c r="B12" s="73" t="s">
        <v>283</v>
      </c>
      <c r="C12" s="73" t="s">
        <v>284</v>
      </c>
      <c r="D12" s="73" t="s">
        <v>285</v>
      </c>
      <c r="E12" s="73" t="s">
        <v>286</v>
      </c>
      <c r="F12" s="73" t="s">
        <v>14</v>
      </c>
      <c r="G12" s="73" t="s">
        <v>15</v>
      </c>
      <c r="H12" s="179"/>
      <c r="I12" s="182"/>
      <c r="J12" s="182"/>
      <c r="K12" s="182"/>
      <c r="L12" s="182"/>
      <c r="M12" s="103" t="s">
        <v>75</v>
      </c>
      <c r="N12" s="103" t="s">
        <v>76</v>
      </c>
      <c r="O12" s="103" t="s">
        <v>77</v>
      </c>
      <c r="P12" s="103" t="s">
        <v>290</v>
      </c>
      <c r="Q12" s="103" t="s">
        <v>78</v>
      </c>
      <c r="R12" s="103" t="s">
        <v>79</v>
      </c>
      <c r="S12" s="103" t="s">
        <v>80</v>
      </c>
      <c r="T12" s="103" t="s">
        <v>289</v>
      </c>
      <c r="U12" s="103" t="s">
        <v>82</v>
      </c>
      <c r="V12" s="103" t="s">
        <v>83</v>
      </c>
      <c r="W12" s="103" t="s">
        <v>84</v>
      </c>
      <c r="X12" s="103" t="s">
        <v>291</v>
      </c>
      <c r="Y12" s="103" t="s">
        <v>86</v>
      </c>
      <c r="Z12" s="103" t="s">
        <v>87</v>
      </c>
      <c r="AA12" s="103" t="s">
        <v>88</v>
      </c>
      <c r="AB12" s="103" t="s">
        <v>292</v>
      </c>
      <c r="AC12" s="133" t="s">
        <v>75</v>
      </c>
      <c r="AD12" s="133" t="s">
        <v>76</v>
      </c>
      <c r="AE12" s="133" t="s">
        <v>77</v>
      </c>
      <c r="AF12" s="133" t="s">
        <v>290</v>
      </c>
      <c r="AG12" s="133" t="s">
        <v>78</v>
      </c>
      <c r="AH12" s="133" t="s">
        <v>79</v>
      </c>
      <c r="AI12" s="133" t="s">
        <v>80</v>
      </c>
      <c r="AJ12" s="133" t="s">
        <v>289</v>
      </c>
      <c r="AK12" s="133" t="s">
        <v>82</v>
      </c>
      <c r="AL12" s="133" t="s">
        <v>83</v>
      </c>
      <c r="AM12" s="133" t="s">
        <v>84</v>
      </c>
      <c r="AN12" s="133" t="s">
        <v>291</v>
      </c>
      <c r="AO12" s="133" t="s">
        <v>86</v>
      </c>
      <c r="AP12" s="133" t="s">
        <v>87</v>
      </c>
      <c r="AQ12" s="133" t="s">
        <v>88</v>
      </c>
      <c r="AR12" s="133" t="s">
        <v>292</v>
      </c>
      <c r="AS12" s="133" t="s">
        <v>51</v>
      </c>
      <c r="AT12" s="173"/>
      <c r="AU12" s="166"/>
      <c r="AV12" s="166"/>
      <c r="AW12" s="166"/>
      <c r="AX12" s="168"/>
      <c r="AY12" s="166"/>
      <c r="AZ12" s="171"/>
    </row>
    <row r="13" spans="1:52" s="4" customFormat="1" ht="12.75" customHeight="1" hidden="1">
      <c r="A13" s="74"/>
      <c r="B13" s="75"/>
      <c r="C13" s="75"/>
      <c r="D13" s="75" t="s">
        <v>0</v>
      </c>
      <c r="E13" s="75" t="s">
        <v>0</v>
      </c>
      <c r="F13" s="75" t="s">
        <v>0</v>
      </c>
      <c r="G13" s="75" t="s">
        <v>0</v>
      </c>
      <c r="H13" s="75"/>
      <c r="I13" s="76" t="s">
        <v>44</v>
      </c>
      <c r="J13" s="77" t="s">
        <v>0</v>
      </c>
      <c r="K13" s="77"/>
      <c r="L13" s="77"/>
      <c r="M13" s="77"/>
      <c r="N13" s="77"/>
      <c r="O13" s="77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83"/>
      <c r="AU13" s="166"/>
      <c r="AV13" s="166"/>
      <c r="AW13" s="166"/>
      <c r="AX13" s="168"/>
      <c r="AY13" s="166"/>
      <c r="AZ13" s="171"/>
    </row>
    <row r="14" spans="1:52" s="7" customFormat="1" ht="25.5" customHeight="1" hidden="1">
      <c r="A14" s="17"/>
      <c r="B14" s="14"/>
      <c r="C14" s="14"/>
      <c r="D14" s="14" t="s">
        <v>0</v>
      </c>
      <c r="E14" s="14" t="s">
        <v>0</v>
      </c>
      <c r="F14" s="14" t="s">
        <v>0</v>
      </c>
      <c r="G14" s="14" t="s">
        <v>0</v>
      </c>
      <c r="H14" s="14"/>
      <c r="I14" s="15" t="s">
        <v>2</v>
      </c>
      <c r="J14" s="11" t="s">
        <v>0</v>
      </c>
      <c r="K14" s="11"/>
      <c r="L14" s="11"/>
      <c r="M14" s="11"/>
      <c r="N14" s="11"/>
      <c r="O14" s="1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62"/>
      <c r="AU14" s="166"/>
      <c r="AV14" s="166"/>
      <c r="AW14" s="166"/>
      <c r="AX14" s="169"/>
      <c r="AY14" s="166"/>
      <c r="AZ14" s="171"/>
    </row>
    <row r="15" spans="1:52" s="7" customFormat="1" ht="25.5" hidden="1">
      <c r="A15" s="17"/>
      <c r="B15" s="14"/>
      <c r="C15" s="14"/>
      <c r="D15" s="14" t="s">
        <v>0</v>
      </c>
      <c r="E15" s="14" t="s">
        <v>0</v>
      </c>
      <c r="F15" s="14" t="s">
        <v>0</v>
      </c>
      <c r="G15" s="14" t="s">
        <v>0</v>
      </c>
      <c r="H15" s="14"/>
      <c r="I15" s="15" t="s">
        <v>4</v>
      </c>
      <c r="J15" s="11" t="s">
        <v>0</v>
      </c>
      <c r="K15" s="11"/>
      <c r="L15" s="11"/>
      <c r="M15" s="11"/>
      <c r="N15" s="11"/>
      <c r="O15" s="1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62"/>
      <c r="AU15" s="10"/>
      <c r="AV15" s="10"/>
      <c r="AW15" s="10"/>
      <c r="AX15" s="10"/>
      <c r="AY15" s="10"/>
      <c r="AZ15" s="109"/>
    </row>
    <row r="16" spans="1:52" s="7" customFormat="1" ht="25.5" hidden="1">
      <c r="A16" s="17"/>
      <c r="B16" s="14"/>
      <c r="C16" s="14"/>
      <c r="D16" s="14"/>
      <c r="E16" s="14"/>
      <c r="F16" s="14"/>
      <c r="G16" s="14"/>
      <c r="H16" s="14"/>
      <c r="I16" s="15" t="s">
        <v>5</v>
      </c>
      <c r="J16" s="11" t="s">
        <v>0</v>
      </c>
      <c r="K16" s="11"/>
      <c r="L16" s="11"/>
      <c r="M16" s="11"/>
      <c r="N16" s="11"/>
      <c r="O16" s="1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62"/>
      <c r="AU16" s="10"/>
      <c r="AV16" s="10"/>
      <c r="AW16" s="10"/>
      <c r="AX16" s="10"/>
      <c r="AY16" s="10"/>
      <c r="AZ16" s="109"/>
    </row>
    <row r="17" spans="1:52" s="7" customFormat="1" ht="89.25" hidden="1">
      <c r="A17" s="17"/>
      <c r="B17" s="14"/>
      <c r="C17" s="14"/>
      <c r="D17" s="14"/>
      <c r="E17" s="14"/>
      <c r="F17" s="14"/>
      <c r="G17" s="14"/>
      <c r="H17" s="14"/>
      <c r="I17" s="15" t="s">
        <v>45</v>
      </c>
      <c r="J17" s="11" t="s">
        <v>0</v>
      </c>
      <c r="K17" s="11"/>
      <c r="L17" s="11"/>
      <c r="M17" s="11"/>
      <c r="N17" s="11"/>
      <c r="O17" s="1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62"/>
      <c r="AU17" s="10"/>
      <c r="AV17" s="10"/>
      <c r="AW17" s="10"/>
      <c r="AX17" s="10"/>
      <c r="AY17" s="10"/>
      <c r="AZ17" s="109"/>
    </row>
    <row r="18" spans="1:52" s="7" customFormat="1" ht="12.75">
      <c r="A18" s="19" t="s">
        <v>0</v>
      </c>
      <c r="B18" s="9" t="s">
        <v>0</v>
      </c>
      <c r="C18" s="9" t="s">
        <v>0</v>
      </c>
      <c r="D18" s="9" t="s">
        <v>0</v>
      </c>
      <c r="E18" s="9"/>
      <c r="F18" s="9"/>
      <c r="G18" s="9"/>
      <c r="H18" s="9"/>
      <c r="I18" s="15"/>
      <c r="J18" s="10"/>
      <c r="K18" s="10"/>
      <c r="L18" s="10"/>
      <c r="M18" s="10"/>
      <c r="N18" s="10"/>
      <c r="O18" s="10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63"/>
      <c r="AU18" s="10"/>
      <c r="AV18" s="10"/>
      <c r="AW18" s="10"/>
      <c r="AX18" s="10"/>
      <c r="AY18" s="10"/>
      <c r="AZ18" s="109"/>
    </row>
    <row r="19" spans="1:52" s="7" customFormat="1" ht="12.75">
      <c r="A19" s="17">
        <v>1</v>
      </c>
      <c r="B19" s="9"/>
      <c r="C19" s="9"/>
      <c r="D19" s="9"/>
      <c r="E19" s="9"/>
      <c r="F19" s="14"/>
      <c r="G19" s="20"/>
      <c r="H19" s="20"/>
      <c r="I19" s="43" t="s">
        <v>26</v>
      </c>
      <c r="J19" s="43"/>
      <c r="K19" s="43"/>
      <c r="L19" s="43"/>
      <c r="M19" s="43"/>
      <c r="N19" s="43"/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104"/>
      <c r="AD19" s="104"/>
      <c r="AE19" s="10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8"/>
      <c r="AT19" s="64"/>
      <c r="AU19" s="10"/>
      <c r="AV19" s="10"/>
      <c r="AW19" s="10"/>
      <c r="AX19" s="10"/>
      <c r="AY19" s="10"/>
      <c r="AZ19" s="109"/>
    </row>
    <row r="20" spans="1:52" s="7" customFormat="1" ht="12.75">
      <c r="A20" s="19"/>
      <c r="B20" s="126" t="s">
        <v>288</v>
      </c>
      <c r="C20" s="9">
        <v>3.1</v>
      </c>
      <c r="D20" s="127" t="s">
        <v>39</v>
      </c>
      <c r="E20" s="127" t="s">
        <v>1</v>
      </c>
      <c r="F20" s="9" t="s">
        <v>1</v>
      </c>
      <c r="G20" s="13"/>
      <c r="H20" s="107"/>
      <c r="I20" s="89" t="s">
        <v>24</v>
      </c>
      <c r="J20" s="45" t="s">
        <v>0</v>
      </c>
      <c r="K20" s="46">
        <f>SUM(K21:K24)</f>
        <v>39</v>
      </c>
      <c r="L20" s="46">
        <f>SUM(L21:L24)</f>
        <v>36</v>
      </c>
      <c r="M20" s="46">
        <f>SUM(M21:M24)</f>
        <v>2</v>
      </c>
      <c r="N20" s="46">
        <f>SUM(N21:N24)</f>
        <v>3</v>
      </c>
      <c r="O20" s="46">
        <f>SUM(O21:O24)</f>
        <v>5</v>
      </c>
      <c r="P20" s="46">
        <f>+O20+N20+M20</f>
        <v>10</v>
      </c>
      <c r="Q20" s="46">
        <f>SUM(Q21:Q24)</f>
        <v>1</v>
      </c>
      <c r="R20" s="46">
        <f aca="true" t="shared" si="0" ref="Q20:AA20">SUM(R21:R24)</f>
        <v>0</v>
      </c>
      <c r="S20" s="46">
        <f t="shared" si="0"/>
        <v>3</v>
      </c>
      <c r="T20" s="46">
        <f>+S20+R20+Q20</f>
        <v>4</v>
      </c>
      <c r="U20" s="46">
        <f t="shared" si="0"/>
        <v>2</v>
      </c>
      <c r="V20" s="46">
        <f t="shared" si="0"/>
        <v>2</v>
      </c>
      <c r="W20" s="46">
        <f t="shared" si="0"/>
        <v>5</v>
      </c>
      <c r="X20" s="46">
        <f>+W20+V20+U20</f>
        <v>9</v>
      </c>
      <c r="Y20" s="46">
        <f t="shared" si="0"/>
        <v>3</v>
      </c>
      <c r="Z20" s="46">
        <f t="shared" si="0"/>
        <v>3</v>
      </c>
      <c r="AA20" s="46">
        <f t="shared" si="0"/>
        <v>4</v>
      </c>
      <c r="AB20" s="46">
        <f>+AA20+Z20+Y20</f>
        <v>10</v>
      </c>
      <c r="AC20" s="105">
        <f>SUM(AC21:AC24)</f>
        <v>3</v>
      </c>
      <c r="AD20" s="105">
        <f>SUM(AD21:AD24)</f>
        <v>2</v>
      </c>
      <c r="AE20" s="105">
        <f>SUM(AE21:AE24)</f>
        <v>4</v>
      </c>
      <c r="AF20" s="135">
        <f>+AE20+AD20+AC20</f>
        <v>9</v>
      </c>
      <c r="AG20" s="135">
        <f>SUM(AG21:AG24)</f>
        <v>0</v>
      </c>
      <c r="AH20" s="135">
        <f>SUM(AH21:AH24)</f>
        <v>2</v>
      </c>
      <c r="AI20" s="135">
        <f>SUM(AI21:AI24)</f>
        <v>5</v>
      </c>
      <c r="AJ20" s="135">
        <f>+AI20+AH20+AG20</f>
        <v>7</v>
      </c>
      <c r="AK20" s="135">
        <f>SUM(AK21:AK24)</f>
        <v>1</v>
      </c>
      <c r="AL20" s="135">
        <f>SUM(AL21:AL24)</f>
        <v>2</v>
      </c>
      <c r="AM20" s="135">
        <f>SUM(AM21:AM24)</f>
        <v>8</v>
      </c>
      <c r="AN20" s="135">
        <f>+AM20+AL20+AK20</f>
        <v>11</v>
      </c>
      <c r="AO20" s="135">
        <f>SUM(AO21:AO24)</f>
        <v>0</v>
      </c>
      <c r="AP20" s="135">
        <f>SUM(AP21:AP24)</f>
        <v>0</v>
      </c>
      <c r="AQ20" s="135">
        <f>SUM(AQ21:AQ24)</f>
        <v>0</v>
      </c>
      <c r="AR20" s="135">
        <f>+AQ20+AP20+AO20</f>
        <v>0</v>
      </c>
      <c r="AS20" s="135">
        <f>SUM(AS21:AS24)</f>
        <v>27</v>
      </c>
      <c r="AT20" s="84">
        <f>+(AS20*100)/K20</f>
        <v>69.23076923076923</v>
      </c>
      <c r="AU20" s="10"/>
      <c r="AV20" s="10"/>
      <c r="AW20" s="10"/>
      <c r="AX20" s="10"/>
      <c r="AY20" s="10"/>
      <c r="AZ20" s="109"/>
    </row>
    <row r="21" spans="1:52" s="7" customFormat="1" ht="67.5">
      <c r="A21" s="19"/>
      <c r="B21" s="9"/>
      <c r="C21" s="9"/>
      <c r="D21" s="9"/>
      <c r="E21" s="9"/>
      <c r="F21" s="9"/>
      <c r="G21" s="155">
        <v>1</v>
      </c>
      <c r="H21" s="93" t="s">
        <v>135</v>
      </c>
      <c r="I21" s="94" t="s">
        <v>53</v>
      </c>
      <c r="J21" s="95" t="s">
        <v>19</v>
      </c>
      <c r="K21" s="91">
        <v>27</v>
      </c>
      <c r="L21" s="91">
        <v>24</v>
      </c>
      <c r="M21" s="39">
        <v>2</v>
      </c>
      <c r="N21" s="39">
        <v>2</v>
      </c>
      <c r="O21" s="39">
        <v>3</v>
      </c>
      <c r="P21" s="102">
        <f>SUM(M21:O21)</f>
        <v>7</v>
      </c>
      <c r="Q21" s="98">
        <v>1</v>
      </c>
      <c r="R21" s="98">
        <v>0</v>
      </c>
      <c r="S21" s="98">
        <v>0</v>
      </c>
      <c r="T21" s="102">
        <f>SUM(Q21:S21)</f>
        <v>1</v>
      </c>
      <c r="U21" s="98">
        <v>2</v>
      </c>
      <c r="V21" s="98">
        <v>2</v>
      </c>
      <c r="W21" s="98">
        <v>2</v>
      </c>
      <c r="X21" s="102">
        <f>SUM(U21:W21)</f>
        <v>6</v>
      </c>
      <c r="Y21" s="98">
        <v>3</v>
      </c>
      <c r="Z21" s="98">
        <v>2</v>
      </c>
      <c r="AA21" s="98">
        <v>2</v>
      </c>
      <c r="AB21" s="102">
        <f>SUM(Y21:AA21)</f>
        <v>7</v>
      </c>
      <c r="AC21" s="101">
        <v>1</v>
      </c>
      <c r="AD21" s="101">
        <v>1</v>
      </c>
      <c r="AE21" s="101">
        <v>2</v>
      </c>
      <c r="AF21" s="136">
        <f>SUM(AC21:AE21)</f>
        <v>4</v>
      </c>
      <c r="AG21" s="154"/>
      <c r="AH21" s="154">
        <v>2</v>
      </c>
      <c r="AI21" s="154">
        <v>2</v>
      </c>
      <c r="AJ21" s="136">
        <f>SUM(AG21:AI21)</f>
        <v>4</v>
      </c>
      <c r="AK21" s="159">
        <v>1</v>
      </c>
      <c r="AL21" s="159">
        <v>0</v>
      </c>
      <c r="AM21" s="159">
        <v>3</v>
      </c>
      <c r="AN21" s="136">
        <v>6</v>
      </c>
      <c r="AO21" s="137"/>
      <c r="AP21" s="137"/>
      <c r="AQ21" s="137"/>
      <c r="AR21" s="136">
        <f>SUM(AO21:AQ21)</f>
        <v>0</v>
      </c>
      <c r="AS21" s="34">
        <f>+AF21+AJ21+AN21+AR21</f>
        <v>14</v>
      </c>
      <c r="AT21" s="85">
        <f>+(AS21*100)/K21</f>
        <v>51.851851851851855</v>
      </c>
      <c r="AU21" s="160" t="s">
        <v>403</v>
      </c>
      <c r="AV21" s="115" t="s">
        <v>333</v>
      </c>
      <c r="AW21" s="115" t="s">
        <v>334</v>
      </c>
      <c r="AX21" s="141"/>
      <c r="AY21" s="5"/>
      <c r="AZ21" s="161" t="s">
        <v>397</v>
      </c>
    </row>
    <row r="22" spans="1:52" s="7" customFormat="1" ht="45">
      <c r="A22" s="19"/>
      <c r="B22" s="9"/>
      <c r="C22" s="9"/>
      <c r="D22" s="9"/>
      <c r="E22" s="9"/>
      <c r="F22" s="9"/>
      <c r="G22" s="131">
        <v>2</v>
      </c>
      <c r="H22" s="93" t="s">
        <v>136</v>
      </c>
      <c r="I22" s="94" t="s">
        <v>54</v>
      </c>
      <c r="J22" s="95" t="s">
        <v>19</v>
      </c>
      <c r="K22" s="91">
        <f>+P22+T22+X22+AB22</f>
        <v>4</v>
      </c>
      <c r="L22" s="91">
        <f>+K22</f>
        <v>4</v>
      </c>
      <c r="M22" s="39"/>
      <c r="N22" s="39"/>
      <c r="O22" s="39">
        <v>1</v>
      </c>
      <c r="P22" s="102">
        <f>SUM(M22:O22)</f>
        <v>1</v>
      </c>
      <c r="Q22" s="98"/>
      <c r="R22" s="98"/>
      <c r="S22" s="98">
        <v>1</v>
      </c>
      <c r="T22" s="102">
        <f>SUM(Q22:S22)</f>
        <v>1</v>
      </c>
      <c r="U22" s="98"/>
      <c r="V22" s="98"/>
      <c r="W22" s="98">
        <v>1</v>
      </c>
      <c r="X22" s="102">
        <f>SUM(U22:W22)</f>
        <v>1</v>
      </c>
      <c r="Y22" s="98"/>
      <c r="Z22" s="98"/>
      <c r="AA22" s="98">
        <v>1</v>
      </c>
      <c r="AB22" s="102">
        <f>SUM(Y22:AA22)</f>
        <v>1</v>
      </c>
      <c r="AC22" s="101">
        <v>2</v>
      </c>
      <c r="AD22" s="101">
        <v>1</v>
      </c>
      <c r="AE22" s="101"/>
      <c r="AF22" s="136">
        <f>SUM(AC22:AE22)</f>
        <v>3</v>
      </c>
      <c r="AG22" s="154"/>
      <c r="AH22" s="154"/>
      <c r="AI22" s="154">
        <v>1</v>
      </c>
      <c r="AJ22" s="136">
        <f>SUM(AG22:AI22)</f>
        <v>1</v>
      </c>
      <c r="AK22" s="159"/>
      <c r="AL22" s="159">
        <v>2</v>
      </c>
      <c r="AM22" s="159">
        <v>3</v>
      </c>
      <c r="AN22" s="136">
        <v>3</v>
      </c>
      <c r="AO22" s="137"/>
      <c r="AP22" s="137"/>
      <c r="AQ22" s="137"/>
      <c r="AR22" s="136">
        <f>SUM(AO22:AQ22)</f>
        <v>0</v>
      </c>
      <c r="AS22" s="34">
        <f>+AF22+AJ22+AN22+AR22</f>
        <v>7</v>
      </c>
      <c r="AT22" s="85">
        <f>+(AS22*100)/K22</f>
        <v>175</v>
      </c>
      <c r="AU22" s="160" t="s">
        <v>402</v>
      </c>
      <c r="AV22" s="115" t="s">
        <v>335</v>
      </c>
      <c r="AW22" s="115" t="s">
        <v>336</v>
      </c>
      <c r="AX22" s="115"/>
      <c r="AY22" s="115"/>
      <c r="AZ22" s="161" t="s">
        <v>337</v>
      </c>
    </row>
    <row r="23" spans="1:52" s="7" customFormat="1" ht="26.25">
      <c r="A23" s="19"/>
      <c r="B23" s="9"/>
      <c r="C23" s="9"/>
      <c r="D23" s="9"/>
      <c r="E23" s="9"/>
      <c r="F23" s="9"/>
      <c r="G23" s="131">
        <v>3</v>
      </c>
      <c r="H23" s="93" t="s">
        <v>127</v>
      </c>
      <c r="I23" s="94" t="s">
        <v>71</v>
      </c>
      <c r="J23" s="95" t="s">
        <v>18</v>
      </c>
      <c r="K23" s="91">
        <f>+P23+T23+X23+AB23</f>
        <v>4</v>
      </c>
      <c r="L23" s="91">
        <f>+K23</f>
        <v>4</v>
      </c>
      <c r="M23" s="39"/>
      <c r="N23" s="39"/>
      <c r="O23" s="39">
        <v>1</v>
      </c>
      <c r="P23" s="102">
        <f>SUM(M23:O23)</f>
        <v>1</v>
      </c>
      <c r="Q23" s="98"/>
      <c r="R23" s="98"/>
      <c r="S23" s="98">
        <v>1</v>
      </c>
      <c r="T23" s="102">
        <f>SUM(Q23:S23)</f>
        <v>1</v>
      </c>
      <c r="U23" s="98"/>
      <c r="V23" s="98"/>
      <c r="W23" s="98">
        <v>1</v>
      </c>
      <c r="X23" s="102">
        <f>SUM(U23:W23)</f>
        <v>1</v>
      </c>
      <c r="Y23" s="98"/>
      <c r="Z23" s="98"/>
      <c r="AA23" s="98">
        <v>1</v>
      </c>
      <c r="AB23" s="102">
        <f>SUM(Y23:AA23)</f>
        <v>1</v>
      </c>
      <c r="AC23" s="101"/>
      <c r="AD23" s="101"/>
      <c r="AE23" s="101">
        <v>1</v>
      </c>
      <c r="AF23" s="136">
        <f>SUM(AC23:AE23)</f>
        <v>1</v>
      </c>
      <c r="AG23" s="154"/>
      <c r="AH23" s="154"/>
      <c r="AI23" s="154">
        <v>1</v>
      </c>
      <c r="AJ23" s="136">
        <f>SUM(AG23:AI23)</f>
        <v>1</v>
      </c>
      <c r="AK23" s="34"/>
      <c r="AL23" s="34">
        <v>0</v>
      </c>
      <c r="AM23" s="34">
        <v>1</v>
      </c>
      <c r="AN23" s="136">
        <f>SUM(AK23:AM23)</f>
        <v>1</v>
      </c>
      <c r="AO23" s="137"/>
      <c r="AP23" s="137"/>
      <c r="AQ23" s="137"/>
      <c r="AR23" s="136">
        <f>SUM(AO23:AQ23)</f>
        <v>0</v>
      </c>
      <c r="AS23" s="34">
        <f>+AF23+AJ23+AN23+AR23</f>
        <v>3</v>
      </c>
      <c r="AT23" s="85">
        <f>+(AS23*100)/K23</f>
        <v>75</v>
      </c>
      <c r="AU23" s="160" t="s">
        <v>338</v>
      </c>
      <c r="AV23" s="115" t="s">
        <v>303</v>
      </c>
      <c r="AW23" s="115" t="s">
        <v>304</v>
      </c>
      <c r="AX23" s="115"/>
      <c r="AY23" s="115"/>
      <c r="AZ23" s="116"/>
    </row>
    <row r="24" spans="1:52" s="4" customFormat="1" ht="26.25">
      <c r="A24" s="19"/>
      <c r="B24" s="9"/>
      <c r="C24" s="9"/>
      <c r="D24" s="9"/>
      <c r="E24" s="9"/>
      <c r="F24" s="9"/>
      <c r="G24" s="131">
        <v>4</v>
      </c>
      <c r="H24" s="93" t="s">
        <v>126</v>
      </c>
      <c r="I24" s="94" t="s">
        <v>72</v>
      </c>
      <c r="J24" s="95" t="s">
        <v>19</v>
      </c>
      <c r="K24" s="91">
        <f>+P24+T24+X24+AB24</f>
        <v>4</v>
      </c>
      <c r="L24" s="91">
        <f>+K24</f>
        <v>4</v>
      </c>
      <c r="M24" s="39"/>
      <c r="N24" s="39">
        <v>1</v>
      </c>
      <c r="O24" s="39"/>
      <c r="P24" s="102">
        <f>SUM(M24:O24)</f>
        <v>1</v>
      </c>
      <c r="Q24" s="98"/>
      <c r="R24" s="98"/>
      <c r="S24" s="98">
        <v>1</v>
      </c>
      <c r="T24" s="102">
        <f>SUM(Q24:S24)</f>
        <v>1</v>
      </c>
      <c r="U24" s="98"/>
      <c r="V24" s="98"/>
      <c r="W24" s="98">
        <v>1</v>
      </c>
      <c r="X24" s="102">
        <f>SUM(U24:W24)</f>
        <v>1</v>
      </c>
      <c r="Y24" s="98"/>
      <c r="Z24" s="98">
        <v>1</v>
      </c>
      <c r="AA24" s="98"/>
      <c r="AB24" s="102">
        <f>SUM(Y24:AA24)</f>
        <v>1</v>
      </c>
      <c r="AC24" s="101"/>
      <c r="AD24" s="101"/>
      <c r="AE24" s="101">
        <v>1</v>
      </c>
      <c r="AF24" s="136">
        <f>SUM(AC24:AE24)</f>
        <v>1</v>
      </c>
      <c r="AG24" s="154"/>
      <c r="AH24" s="154"/>
      <c r="AI24" s="154">
        <v>1</v>
      </c>
      <c r="AJ24" s="136">
        <f>SUM(AG24:AI24)</f>
        <v>1</v>
      </c>
      <c r="AK24" s="34"/>
      <c r="AL24" s="34">
        <v>0</v>
      </c>
      <c r="AM24" s="34">
        <v>1</v>
      </c>
      <c r="AN24" s="136">
        <f>SUM(AK24:AM24)</f>
        <v>1</v>
      </c>
      <c r="AO24" s="137"/>
      <c r="AP24" s="137"/>
      <c r="AQ24" s="137"/>
      <c r="AR24" s="136">
        <f>SUM(AO24:AQ24)</f>
        <v>0</v>
      </c>
      <c r="AS24" s="34">
        <f>+AF24+AJ24+AN24+AR24</f>
        <v>3</v>
      </c>
      <c r="AT24" s="85">
        <f>+(AS24*100)/K24</f>
        <v>75</v>
      </c>
      <c r="AU24" s="160" t="s">
        <v>339</v>
      </c>
      <c r="AV24" s="115" t="s">
        <v>340</v>
      </c>
      <c r="AW24" s="115" t="s">
        <v>341</v>
      </c>
      <c r="AX24" s="11"/>
      <c r="AY24" s="11"/>
      <c r="AZ24" s="110"/>
    </row>
    <row r="25" spans="1:52" s="4" customFormat="1" ht="12.75">
      <c r="A25" s="19"/>
      <c r="B25" s="9"/>
      <c r="C25" s="9"/>
      <c r="D25" s="9"/>
      <c r="E25" s="9"/>
      <c r="F25" s="20"/>
      <c r="G25" s="16"/>
      <c r="H25" s="16"/>
      <c r="I25" s="8"/>
      <c r="J25" s="92"/>
      <c r="K25" s="41"/>
      <c r="L25" s="41"/>
      <c r="M25" s="100"/>
      <c r="N25" s="100"/>
      <c r="O25" s="10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85"/>
      <c r="AU25" s="11"/>
      <c r="AV25" s="11"/>
      <c r="AW25" s="11"/>
      <c r="AX25" s="11"/>
      <c r="AY25" s="11"/>
      <c r="AZ25" s="110"/>
    </row>
    <row r="26" spans="1:52" s="4" customFormat="1" ht="12.75">
      <c r="A26" s="17" t="s">
        <v>6</v>
      </c>
      <c r="B26" s="14"/>
      <c r="C26" s="14"/>
      <c r="D26" s="14"/>
      <c r="E26" s="14"/>
      <c r="F26" s="9"/>
      <c r="G26" s="16"/>
      <c r="H26" s="16"/>
      <c r="I26" s="43" t="s">
        <v>27</v>
      </c>
      <c r="J26" s="45"/>
      <c r="K26" s="47"/>
      <c r="L26" s="47"/>
      <c r="M26" s="47"/>
      <c r="N26" s="47"/>
      <c r="O26" s="47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6"/>
      <c r="AC26" s="104"/>
      <c r="AD26" s="104"/>
      <c r="AE26" s="10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8"/>
      <c r="AT26" s="64"/>
      <c r="AU26" s="11"/>
      <c r="AV26" s="11"/>
      <c r="AW26" s="11"/>
      <c r="AX26" s="11"/>
      <c r="AY26" s="11"/>
      <c r="AZ26" s="110"/>
    </row>
    <row r="27" spans="1:52" s="7" customFormat="1" ht="25.5">
      <c r="A27" s="19" t="s">
        <v>0</v>
      </c>
      <c r="B27" s="126" t="s">
        <v>288</v>
      </c>
      <c r="C27" s="9">
        <v>3.1</v>
      </c>
      <c r="D27" s="127" t="s">
        <v>39</v>
      </c>
      <c r="E27" s="127" t="s">
        <v>1</v>
      </c>
      <c r="F27" s="21" t="s">
        <v>6</v>
      </c>
      <c r="G27" s="16" t="s">
        <v>0</v>
      </c>
      <c r="H27" s="16"/>
      <c r="I27" s="43" t="s">
        <v>16</v>
      </c>
      <c r="J27" s="128"/>
      <c r="K27" s="46">
        <f>SUM(K28:K54)</f>
        <v>131</v>
      </c>
      <c r="L27" s="46">
        <f>SUM(L28:L54)</f>
        <v>118</v>
      </c>
      <c r="M27" s="46">
        <f>SUM(M28:M54)</f>
        <v>12</v>
      </c>
      <c r="N27" s="46">
        <f aca="true" t="shared" si="1" ref="M27:AR27">SUM(N28:N54)</f>
        <v>7</v>
      </c>
      <c r="O27" s="46">
        <f t="shared" si="1"/>
        <v>12</v>
      </c>
      <c r="P27" s="46">
        <f>SUM(P28:P54)</f>
        <v>31</v>
      </c>
      <c r="Q27" s="46">
        <f t="shared" si="1"/>
        <v>6</v>
      </c>
      <c r="R27" s="46">
        <f t="shared" si="1"/>
        <v>6</v>
      </c>
      <c r="S27" s="46">
        <f t="shared" si="1"/>
        <v>19</v>
      </c>
      <c r="T27" s="46">
        <f>SUM(T28:T54)</f>
        <v>31</v>
      </c>
      <c r="U27" s="46">
        <f t="shared" si="1"/>
        <v>4</v>
      </c>
      <c r="V27" s="46">
        <f t="shared" si="1"/>
        <v>13</v>
      </c>
      <c r="W27" s="46">
        <f t="shared" si="1"/>
        <v>8</v>
      </c>
      <c r="X27" s="46">
        <f>SUM(X28:X54)</f>
        <v>25</v>
      </c>
      <c r="Y27" s="46">
        <f t="shared" si="1"/>
        <v>5</v>
      </c>
      <c r="Z27" s="46">
        <f t="shared" si="1"/>
        <v>14</v>
      </c>
      <c r="AA27" s="46">
        <f t="shared" si="1"/>
        <v>12</v>
      </c>
      <c r="AB27" s="46">
        <f>SUM(AB28:AB54)</f>
        <v>31</v>
      </c>
      <c r="AC27" s="105">
        <f t="shared" si="1"/>
        <v>10</v>
      </c>
      <c r="AD27" s="105">
        <f t="shared" si="1"/>
        <v>9</v>
      </c>
      <c r="AE27" s="105">
        <f t="shared" si="1"/>
        <v>12</v>
      </c>
      <c r="AF27" s="135">
        <f>SUM(AF28:AF54)</f>
        <v>31</v>
      </c>
      <c r="AG27" s="135">
        <f t="shared" si="1"/>
        <v>10</v>
      </c>
      <c r="AH27" s="135">
        <f t="shared" si="1"/>
        <v>7</v>
      </c>
      <c r="AI27" s="135">
        <f t="shared" si="1"/>
        <v>14</v>
      </c>
      <c r="AJ27" s="135">
        <f t="shared" si="1"/>
        <v>31</v>
      </c>
      <c r="AK27" s="135">
        <f t="shared" si="1"/>
        <v>3</v>
      </c>
      <c r="AL27" s="135">
        <f t="shared" si="1"/>
        <v>13</v>
      </c>
      <c r="AM27" s="135">
        <f t="shared" si="1"/>
        <v>7</v>
      </c>
      <c r="AN27" s="135">
        <f t="shared" si="1"/>
        <v>23</v>
      </c>
      <c r="AO27" s="135">
        <f t="shared" si="1"/>
        <v>0</v>
      </c>
      <c r="AP27" s="135">
        <f t="shared" si="1"/>
        <v>0</v>
      </c>
      <c r="AQ27" s="135">
        <f t="shared" si="1"/>
        <v>0</v>
      </c>
      <c r="AR27" s="135">
        <f t="shared" si="1"/>
        <v>0</v>
      </c>
      <c r="AS27" s="135">
        <f>SUM(AS28:AS54)</f>
        <v>85</v>
      </c>
      <c r="AT27" s="84">
        <f aca="true" t="shared" si="2" ref="AT27:AT35">+(AS27*100)/K27</f>
        <v>64.8854961832061</v>
      </c>
      <c r="AU27" s="10"/>
      <c r="AV27" s="10"/>
      <c r="AW27" s="10"/>
      <c r="AX27" s="10"/>
      <c r="AY27" s="10"/>
      <c r="AZ27" s="109"/>
    </row>
    <row r="28" spans="1:52" s="7" customFormat="1" ht="39">
      <c r="A28" s="19"/>
      <c r="B28" s="9"/>
      <c r="C28" s="9"/>
      <c r="D28" s="9"/>
      <c r="E28" s="9"/>
      <c r="F28" s="9"/>
      <c r="G28" s="131">
        <v>1</v>
      </c>
      <c r="H28" s="93" t="s">
        <v>112</v>
      </c>
      <c r="I28" s="94" t="s">
        <v>300</v>
      </c>
      <c r="J28" s="95" t="s">
        <v>23</v>
      </c>
      <c r="K28" s="91">
        <f>+P28+T28+X28+AB28</f>
        <v>4</v>
      </c>
      <c r="L28" s="91">
        <f>+K28</f>
        <v>4</v>
      </c>
      <c r="M28" s="39"/>
      <c r="N28" s="39"/>
      <c r="O28" s="39">
        <v>1</v>
      </c>
      <c r="P28" s="102">
        <f aca="true" t="shared" si="3" ref="P28:P39">SUM(M28:O28)</f>
        <v>1</v>
      </c>
      <c r="Q28" s="106"/>
      <c r="R28" s="106"/>
      <c r="S28" s="106">
        <v>1</v>
      </c>
      <c r="T28" s="96">
        <f aca="true" t="shared" si="4" ref="T28:T38">SUM(Q28:S28)</f>
        <v>1</v>
      </c>
      <c r="U28" s="106"/>
      <c r="V28" s="106"/>
      <c r="W28" s="106">
        <v>1</v>
      </c>
      <c r="X28" s="96">
        <f aca="true" t="shared" si="5" ref="X28:X38">SUM(U28:W28)</f>
        <v>1</v>
      </c>
      <c r="Y28" s="106"/>
      <c r="Z28" s="106"/>
      <c r="AA28" s="106">
        <v>1</v>
      </c>
      <c r="AB28" s="96">
        <f aca="true" t="shared" si="6" ref="AB28:AB38">SUM(Y28:AA28)</f>
        <v>1</v>
      </c>
      <c r="AC28" s="121"/>
      <c r="AD28" s="121"/>
      <c r="AE28" s="121">
        <v>1</v>
      </c>
      <c r="AF28" s="139">
        <f aca="true" t="shared" si="7" ref="AF28:AF35">SUM(AC28:AE28)</f>
        <v>1</v>
      </c>
      <c r="AG28" s="143"/>
      <c r="AH28" s="143"/>
      <c r="AI28" s="143">
        <v>1</v>
      </c>
      <c r="AJ28" s="136">
        <f aca="true" t="shared" si="8" ref="AJ28:AJ35">SUM(AG28:AI28)</f>
        <v>1</v>
      </c>
      <c r="AK28" s="34"/>
      <c r="AL28" s="34"/>
      <c r="AM28" s="34">
        <v>1</v>
      </c>
      <c r="AN28" s="136">
        <f aca="true" t="shared" si="9" ref="AN28:AN35">SUM(AK28:AM28)</f>
        <v>1</v>
      </c>
      <c r="AO28" s="137"/>
      <c r="AP28" s="137"/>
      <c r="AQ28" s="137"/>
      <c r="AR28" s="136">
        <f aca="true" t="shared" si="10" ref="AR28:AR35">SUM(AO28:AQ28)</f>
        <v>0</v>
      </c>
      <c r="AS28" s="34">
        <f aca="true" t="shared" si="11" ref="AS28:AS35">+AF28+AJ28+AN28+AR28</f>
        <v>3</v>
      </c>
      <c r="AT28" s="85">
        <f t="shared" si="2"/>
        <v>75</v>
      </c>
      <c r="AU28" s="144" t="s">
        <v>342</v>
      </c>
      <c r="AV28" s="145" t="s">
        <v>343</v>
      </c>
      <c r="AW28" s="145" t="s">
        <v>344</v>
      </c>
      <c r="AX28" s="145" t="s">
        <v>245</v>
      </c>
      <c r="AY28" s="145" t="s">
        <v>245</v>
      </c>
      <c r="AZ28" s="146" t="s">
        <v>245</v>
      </c>
    </row>
    <row r="29" spans="1:52" s="7" customFormat="1" ht="39">
      <c r="A29" s="19"/>
      <c r="B29" s="9"/>
      <c r="C29" s="9"/>
      <c r="D29" s="9"/>
      <c r="E29" s="9"/>
      <c r="F29" s="9"/>
      <c r="G29" s="131">
        <v>2</v>
      </c>
      <c r="H29" s="93" t="s">
        <v>137</v>
      </c>
      <c r="I29" s="94" t="s">
        <v>105</v>
      </c>
      <c r="J29" s="95" t="s">
        <v>30</v>
      </c>
      <c r="K29" s="91">
        <f aca="true" t="shared" si="12" ref="K29:K38">+P29+T29+X29+AB29</f>
        <v>1</v>
      </c>
      <c r="L29" s="91">
        <f aca="true" t="shared" si="13" ref="L29:L49">+K29</f>
        <v>1</v>
      </c>
      <c r="M29" s="39"/>
      <c r="N29" s="39"/>
      <c r="O29" s="39"/>
      <c r="P29" s="96">
        <f t="shared" si="3"/>
        <v>0</v>
      </c>
      <c r="Q29" s="106"/>
      <c r="R29" s="106">
        <v>1</v>
      </c>
      <c r="S29" s="106"/>
      <c r="T29" s="96">
        <f t="shared" si="4"/>
        <v>1</v>
      </c>
      <c r="U29" s="106"/>
      <c r="V29" s="106"/>
      <c r="W29" s="106"/>
      <c r="X29" s="96">
        <f t="shared" si="5"/>
        <v>0</v>
      </c>
      <c r="Y29" s="106"/>
      <c r="Z29" s="106"/>
      <c r="AA29" s="106"/>
      <c r="AB29" s="96">
        <f t="shared" si="6"/>
        <v>0</v>
      </c>
      <c r="AC29" s="121"/>
      <c r="AD29" s="121"/>
      <c r="AE29" s="121"/>
      <c r="AF29" s="139">
        <f t="shared" si="7"/>
        <v>0</v>
      </c>
      <c r="AG29" s="143"/>
      <c r="AH29" s="143">
        <v>1</v>
      </c>
      <c r="AI29" s="143"/>
      <c r="AJ29" s="136">
        <f t="shared" si="8"/>
        <v>1</v>
      </c>
      <c r="AK29" s="34"/>
      <c r="AL29" s="34"/>
      <c r="AM29" s="34"/>
      <c r="AN29" s="136">
        <f t="shared" si="9"/>
        <v>0</v>
      </c>
      <c r="AO29" s="137"/>
      <c r="AP29" s="137"/>
      <c r="AQ29" s="137"/>
      <c r="AR29" s="136">
        <f t="shared" si="10"/>
        <v>0</v>
      </c>
      <c r="AS29" s="34">
        <f t="shared" si="11"/>
        <v>1</v>
      </c>
      <c r="AT29" s="85">
        <f t="shared" si="2"/>
        <v>100</v>
      </c>
      <c r="AU29" s="144"/>
      <c r="AV29" s="145"/>
      <c r="AW29" s="145"/>
      <c r="AX29" s="145"/>
      <c r="AY29" s="145"/>
      <c r="AZ29" s="146"/>
    </row>
    <row r="30" spans="1:52" s="7" customFormat="1" ht="39">
      <c r="A30" s="19"/>
      <c r="B30" s="9"/>
      <c r="C30" s="9"/>
      <c r="D30" s="9"/>
      <c r="E30" s="9"/>
      <c r="F30" s="9"/>
      <c r="G30" s="131">
        <v>3</v>
      </c>
      <c r="H30" s="93" t="s">
        <v>138</v>
      </c>
      <c r="I30" s="94" t="s">
        <v>106</v>
      </c>
      <c r="J30" s="97" t="s">
        <v>19</v>
      </c>
      <c r="K30" s="91">
        <f t="shared" si="12"/>
        <v>4</v>
      </c>
      <c r="L30" s="91">
        <f t="shared" si="13"/>
        <v>4</v>
      </c>
      <c r="M30" s="39">
        <v>1</v>
      </c>
      <c r="N30" s="39"/>
      <c r="O30" s="39"/>
      <c r="P30" s="102">
        <f t="shared" si="3"/>
        <v>1</v>
      </c>
      <c r="Q30" s="106">
        <v>1</v>
      </c>
      <c r="R30" s="106"/>
      <c r="S30" s="106"/>
      <c r="T30" s="102">
        <f t="shared" si="4"/>
        <v>1</v>
      </c>
      <c r="U30" s="106"/>
      <c r="V30" s="106">
        <v>1</v>
      </c>
      <c r="W30" s="106"/>
      <c r="X30" s="102">
        <f t="shared" si="5"/>
        <v>1</v>
      </c>
      <c r="Y30" s="106"/>
      <c r="Z30" s="106"/>
      <c r="AA30" s="106">
        <v>1</v>
      </c>
      <c r="AB30" s="102">
        <f t="shared" si="6"/>
        <v>1</v>
      </c>
      <c r="AC30" s="121">
        <v>1</v>
      </c>
      <c r="AD30" s="121"/>
      <c r="AE30" s="121"/>
      <c r="AF30" s="139">
        <f t="shared" si="7"/>
        <v>1</v>
      </c>
      <c r="AG30" s="143">
        <v>1</v>
      </c>
      <c r="AH30" s="143"/>
      <c r="AI30" s="143"/>
      <c r="AJ30" s="136">
        <f t="shared" si="8"/>
        <v>1</v>
      </c>
      <c r="AK30" s="34"/>
      <c r="AL30" s="34">
        <v>1</v>
      </c>
      <c r="AM30" s="34"/>
      <c r="AN30" s="136">
        <f t="shared" si="9"/>
        <v>1</v>
      </c>
      <c r="AO30" s="137"/>
      <c r="AP30" s="137"/>
      <c r="AQ30" s="137"/>
      <c r="AR30" s="136">
        <f t="shared" si="10"/>
        <v>0</v>
      </c>
      <c r="AS30" s="34">
        <f t="shared" si="11"/>
        <v>3</v>
      </c>
      <c r="AT30" s="85">
        <f t="shared" si="2"/>
        <v>75</v>
      </c>
      <c r="AU30" s="144"/>
      <c r="AV30" s="145"/>
      <c r="AW30" s="145"/>
      <c r="AX30" s="145"/>
      <c r="AY30" s="145"/>
      <c r="AZ30" s="146"/>
    </row>
    <row r="31" spans="1:52" s="7" customFormat="1" ht="51.75">
      <c r="A31" s="19"/>
      <c r="B31" s="9"/>
      <c r="C31" s="9"/>
      <c r="D31" s="9"/>
      <c r="E31" s="9"/>
      <c r="F31" s="9"/>
      <c r="G31" s="131">
        <v>4</v>
      </c>
      <c r="H31" s="93" t="s">
        <v>139</v>
      </c>
      <c r="I31" s="94" t="s">
        <v>107</v>
      </c>
      <c r="J31" s="95" t="s">
        <v>18</v>
      </c>
      <c r="K31" s="91">
        <f t="shared" si="12"/>
        <v>4</v>
      </c>
      <c r="L31" s="91">
        <f t="shared" si="13"/>
        <v>4</v>
      </c>
      <c r="M31" s="39">
        <v>1</v>
      </c>
      <c r="N31" s="39"/>
      <c r="O31" s="39"/>
      <c r="P31" s="102">
        <f t="shared" si="3"/>
        <v>1</v>
      </c>
      <c r="Q31" s="106"/>
      <c r="R31" s="106">
        <v>1</v>
      </c>
      <c r="S31" s="106"/>
      <c r="T31" s="102">
        <f t="shared" si="4"/>
        <v>1</v>
      </c>
      <c r="U31" s="106"/>
      <c r="V31" s="106">
        <v>1</v>
      </c>
      <c r="W31" s="106"/>
      <c r="X31" s="102">
        <f t="shared" si="5"/>
        <v>1</v>
      </c>
      <c r="Y31" s="106"/>
      <c r="Z31" s="106">
        <v>1</v>
      </c>
      <c r="AA31" s="106"/>
      <c r="AB31" s="102">
        <f t="shared" si="6"/>
        <v>1</v>
      </c>
      <c r="AC31" s="121"/>
      <c r="AD31" s="121"/>
      <c r="AE31" s="121"/>
      <c r="AF31" s="139">
        <f t="shared" si="7"/>
        <v>0</v>
      </c>
      <c r="AG31" s="143"/>
      <c r="AH31" s="143"/>
      <c r="AI31" s="143">
        <v>1</v>
      </c>
      <c r="AJ31" s="136">
        <f t="shared" si="8"/>
        <v>1</v>
      </c>
      <c r="AK31" s="34"/>
      <c r="AL31" s="34">
        <v>1</v>
      </c>
      <c r="AM31" s="34"/>
      <c r="AN31" s="136">
        <f t="shared" si="9"/>
        <v>1</v>
      </c>
      <c r="AO31" s="137"/>
      <c r="AP31" s="137"/>
      <c r="AQ31" s="137"/>
      <c r="AR31" s="136">
        <f t="shared" si="10"/>
        <v>0</v>
      </c>
      <c r="AS31" s="34">
        <f t="shared" si="11"/>
        <v>2</v>
      </c>
      <c r="AT31" s="85">
        <f t="shared" si="2"/>
        <v>50</v>
      </c>
      <c r="AU31" s="144"/>
      <c r="AV31" s="145"/>
      <c r="AW31" s="145"/>
      <c r="AX31" s="145"/>
      <c r="AY31" s="145"/>
      <c r="AZ31" s="146"/>
    </row>
    <row r="32" spans="1:52" s="7" customFormat="1" ht="103.5" customHeight="1">
      <c r="A32" s="19"/>
      <c r="B32" s="9"/>
      <c r="C32" s="9"/>
      <c r="D32" s="9"/>
      <c r="E32" s="9"/>
      <c r="F32" s="9"/>
      <c r="G32" s="131">
        <v>5</v>
      </c>
      <c r="H32" s="93" t="s">
        <v>142</v>
      </c>
      <c r="I32" s="94" t="s">
        <v>143</v>
      </c>
      <c r="J32" s="95" t="s">
        <v>69</v>
      </c>
      <c r="K32" s="91">
        <f t="shared" si="12"/>
        <v>3</v>
      </c>
      <c r="L32" s="91">
        <f t="shared" si="13"/>
        <v>3</v>
      </c>
      <c r="M32" s="39"/>
      <c r="N32" s="39"/>
      <c r="O32" s="39"/>
      <c r="P32" s="102">
        <f t="shared" si="3"/>
        <v>0</v>
      </c>
      <c r="Q32" s="106">
        <v>1</v>
      </c>
      <c r="R32" s="106">
        <v>1</v>
      </c>
      <c r="S32" s="106"/>
      <c r="T32" s="102">
        <f t="shared" si="4"/>
        <v>2</v>
      </c>
      <c r="U32" s="106">
        <v>1</v>
      </c>
      <c r="V32" s="106"/>
      <c r="W32" s="106"/>
      <c r="X32" s="102">
        <f t="shared" si="5"/>
        <v>1</v>
      </c>
      <c r="Y32" s="106"/>
      <c r="Z32" s="106"/>
      <c r="AA32" s="106"/>
      <c r="AB32" s="102">
        <f t="shared" si="6"/>
        <v>0</v>
      </c>
      <c r="AC32" s="121"/>
      <c r="AD32" s="121"/>
      <c r="AE32" s="121">
        <v>2</v>
      </c>
      <c r="AF32" s="139">
        <f t="shared" si="7"/>
        <v>2</v>
      </c>
      <c r="AG32" s="143"/>
      <c r="AH32" s="143"/>
      <c r="AI32" s="143"/>
      <c r="AJ32" s="136">
        <f t="shared" si="8"/>
        <v>0</v>
      </c>
      <c r="AK32" s="34">
        <v>1</v>
      </c>
      <c r="AL32" s="34"/>
      <c r="AM32" s="34"/>
      <c r="AN32" s="136">
        <f t="shared" si="9"/>
        <v>1</v>
      </c>
      <c r="AO32" s="137"/>
      <c r="AP32" s="137"/>
      <c r="AQ32" s="137"/>
      <c r="AR32" s="136">
        <f t="shared" si="10"/>
        <v>0</v>
      </c>
      <c r="AS32" s="34">
        <f t="shared" si="11"/>
        <v>3</v>
      </c>
      <c r="AT32" s="85">
        <f t="shared" si="2"/>
        <v>100</v>
      </c>
      <c r="AU32" s="162"/>
      <c r="AV32" s="147"/>
      <c r="AW32" s="147"/>
      <c r="AX32" s="147"/>
      <c r="AY32" s="147"/>
      <c r="AZ32" s="148"/>
    </row>
    <row r="33" spans="1:52" s="7" customFormat="1" ht="39">
      <c r="A33" s="19"/>
      <c r="B33" s="9"/>
      <c r="C33" s="9"/>
      <c r="D33" s="9"/>
      <c r="E33" s="9"/>
      <c r="F33" s="9"/>
      <c r="G33" s="131">
        <v>6</v>
      </c>
      <c r="H33" s="93" t="s">
        <v>144</v>
      </c>
      <c r="I33" s="94" t="s">
        <v>145</v>
      </c>
      <c r="J33" s="95" t="s">
        <v>20</v>
      </c>
      <c r="K33" s="91">
        <f t="shared" si="12"/>
        <v>5</v>
      </c>
      <c r="L33" s="91">
        <f t="shared" si="13"/>
        <v>5</v>
      </c>
      <c r="M33" s="39">
        <v>1</v>
      </c>
      <c r="N33" s="39"/>
      <c r="O33" s="39"/>
      <c r="P33" s="102">
        <f t="shared" si="3"/>
        <v>1</v>
      </c>
      <c r="Q33" s="106"/>
      <c r="R33" s="106">
        <v>1</v>
      </c>
      <c r="S33" s="106">
        <v>3</v>
      </c>
      <c r="T33" s="102">
        <f t="shared" si="4"/>
        <v>4</v>
      </c>
      <c r="U33" s="106"/>
      <c r="V33" s="106"/>
      <c r="W33" s="106"/>
      <c r="X33" s="102">
        <f t="shared" si="5"/>
        <v>0</v>
      </c>
      <c r="Y33" s="106"/>
      <c r="Z33" s="106"/>
      <c r="AA33" s="106"/>
      <c r="AB33" s="102">
        <f t="shared" si="6"/>
        <v>0</v>
      </c>
      <c r="AC33" s="121">
        <v>1</v>
      </c>
      <c r="AD33" s="121"/>
      <c r="AE33" s="121"/>
      <c r="AF33" s="139">
        <f t="shared" si="7"/>
        <v>1</v>
      </c>
      <c r="AG33" s="143"/>
      <c r="AH33" s="143">
        <v>1</v>
      </c>
      <c r="AI33" s="143">
        <v>3</v>
      </c>
      <c r="AJ33" s="136">
        <f t="shared" si="8"/>
        <v>4</v>
      </c>
      <c r="AK33" s="34"/>
      <c r="AL33" s="34"/>
      <c r="AM33" s="34"/>
      <c r="AN33" s="136">
        <f t="shared" si="9"/>
        <v>0</v>
      </c>
      <c r="AO33" s="137"/>
      <c r="AP33" s="137"/>
      <c r="AQ33" s="137"/>
      <c r="AR33" s="136">
        <f t="shared" si="10"/>
        <v>0</v>
      </c>
      <c r="AS33" s="34">
        <f t="shared" si="11"/>
        <v>5</v>
      </c>
      <c r="AT33" s="85">
        <f t="shared" si="2"/>
        <v>100</v>
      </c>
      <c r="AU33" s="144"/>
      <c r="AV33" s="145"/>
      <c r="AW33" s="145"/>
      <c r="AX33" s="145"/>
      <c r="AY33" s="145"/>
      <c r="AZ33" s="146"/>
    </row>
    <row r="34" spans="1:52" s="7" customFormat="1" ht="26.25">
      <c r="A34" s="19"/>
      <c r="B34" s="9"/>
      <c r="C34" s="9"/>
      <c r="D34" s="9"/>
      <c r="E34" s="9"/>
      <c r="F34" s="9"/>
      <c r="G34" s="131">
        <v>7</v>
      </c>
      <c r="H34" s="93" t="s">
        <v>146</v>
      </c>
      <c r="I34" s="94" t="s">
        <v>237</v>
      </c>
      <c r="J34" s="95" t="s">
        <v>69</v>
      </c>
      <c r="K34" s="91">
        <f t="shared" si="12"/>
        <v>9</v>
      </c>
      <c r="L34" s="91">
        <f t="shared" si="13"/>
        <v>9</v>
      </c>
      <c r="M34" s="39">
        <v>1</v>
      </c>
      <c r="N34" s="39"/>
      <c r="O34" s="39">
        <v>1</v>
      </c>
      <c r="P34" s="102">
        <f t="shared" si="3"/>
        <v>2</v>
      </c>
      <c r="Q34" s="106">
        <v>1</v>
      </c>
      <c r="R34" s="106"/>
      <c r="S34" s="106">
        <v>2</v>
      </c>
      <c r="T34" s="102">
        <f t="shared" si="4"/>
        <v>3</v>
      </c>
      <c r="U34" s="106">
        <v>1</v>
      </c>
      <c r="V34" s="106"/>
      <c r="W34" s="106">
        <v>1</v>
      </c>
      <c r="X34" s="102">
        <f t="shared" si="5"/>
        <v>2</v>
      </c>
      <c r="Y34" s="106"/>
      <c r="Z34" s="106">
        <v>1</v>
      </c>
      <c r="AA34" s="106">
        <v>1</v>
      </c>
      <c r="AB34" s="102">
        <f t="shared" si="6"/>
        <v>2</v>
      </c>
      <c r="AC34" s="121">
        <v>1</v>
      </c>
      <c r="AD34" s="121">
        <v>1</v>
      </c>
      <c r="AE34" s="121"/>
      <c r="AF34" s="139">
        <f t="shared" si="7"/>
        <v>2</v>
      </c>
      <c r="AG34" s="143">
        <v>1</v>
      </c>
      <c r="AH34" s="143"/>
      <c r="AI34" s="143">
        <v>2</v>
      </c>
      <c r="AJ34" s="136">
        <f t="shared" si="8"/>
        <v>3</v>
      </c>
      <c r="AK34" s="34">
        <v>1</v>
      </c>
      <c r="AL34" s="34"/>
      <c r="AM34" s="34">
        <v>1</v>
      </c>
      <c r="AN34" s="136">
        <f t="shared" si="9"/>
        <v>2</v>
      </c>
      <c r="AO34" s="137"/>
      <c r="AP34" s="137"/>
      <c r="AQ34" s="137"/>
      <c r="AR34" s="136">
        <f t="shared" si="10"/>
        <v>0</v>
      </c>
      <c r="AS34" s="34">
        <f t="shared" si="11"/>
        <v>7</v>
      </c>
      <c r="AT34" s="85">
        <f t="shared" si="2"/>
        <v>77.77777777777777</v>
      </c>
      <c r="AU34" s="163" t="s">
        <v>345</v>
      </c>
      <c r="AV34" s="162" t="s">
        <v>346</v>
      </c>
      <c r="AW34" s="147" t="s">
        <v>347</v>
      </c>
      <c r="AX34" s="147" t="s">
        <v>245</v>
      </c>
      <c r="AY34" s="147" t="s">
        <v>245</v>
      </c>
      <c r="AZ34" s="149" t="s">
        <v>245</v>
      </c>
    </row>
    <row r="35" spans="1:52" s="7" customFormat="1" ht="26.25">
      <c r="A35" s="19"/>
      <c r="B35" s="9"/>
      <c r="C35" s="9"/>
      <c r="D35" s="9"/>
      <c r="E35" s="9"/>
      <c r="F35" s="9"/>
      <c r="G35" s="131">
        <v>8</v>
      </c>
      <c r="H35" s="93" t="s">
        <v>148</v>
      </c>
      <c r="I35" s="94" t="s">
        <v>147</v>
      </c>
      <c r="J35" s="95" t="s">
        <v>23</v>
      </c>
      <c r="K35" s="91">
        <f t="shared" si="12"/>
        <v>4</v>
      </c>
      <c r="L35" s="91">
        <f t="shared" si="13"/>
        <v>4</v>
      </c>
      <c r="M35" s="39"/>
      <c r="N35" s="39">
        <v>1</v>
      </c>
      <c r="O35" s="39">
        <v>1</v>
      </c>
      <c r="P35" s="102">
        <f t="shared" si="3"/>
        <v>2</v>
      </c>
      <c r="Q35" s="106"/>
      <c r="R35" s="106">
        <v>1</v>
      </c>
      <c r="S35" s="106"/>
      <c r="T35" s="102">
        <f t="shared" si="4"/>
        <v>1</v>
      </c>
      <c r="U35" s="106"/>
      <c r="V35" s="106"/>
      <c r="W35" s="106"/>
      <c r="X35" s="102">
        <f t="shared" si="5"/>
        <v>0</v>
      </c>
      <c r="Y35" s="106"/>
      <c r="Z35" s="106">
        <v>1</v>
      </c>
      <c r="AA35" s="106"/>
      <c r="AB35" s="102">
        <f t="shared" si="6"/>
        <v>1</v>
      </c>
      <c r="AC35" s="121"/>
      <c r="AD35" s="122">
        <v>1</v>
      </c>
      <c r="AE35" s="122">
        <v>1</v>
      </c>
      <c r="AF35" s="139">
        <f t="shared" si="7"/>
        <v>2</v>
      </c>
      <c r="AG35" s="143"/>
      <c r="AH35" s="143">
        <v>1</v>
      </c>
      <c r="AI35" s="143"/>
      <c r="AJ35" s="136">
        <f t="shared" si="8"/>
        <v>1</v>
      </c>
      <c r="AK35" s="34"/>
      <c r="AL35" s="34"/>
      <c r="AM35" s="34"/>
      <c r="AN35" s="136">
        <f t="shared" si="9"/>
        <v>0</v>
      </c>
      <c r="AO35" s="137"/>
      <c r="AP35" s="137"/>
      <c r="AQ35" s="137"/>
      <c r="AR35" s="136">
        <f t="shared" si="10"/>
        <v>0</v>
      </c>
      <c r="AS35" s="34">
        <f t="shared" si="11"/>
        <v>3</v>
      </c>
      <c r="AT35" s="85">
        <f t="shared" si="2"/>
        <v>75</v>
      </c>
      <c r="AU35" s="144"/>
      <c r="AV35" s="145"/>
      <c r="AW35" s="145"/>
      <c r="AX35" s="145"/>
      <c r="AY35" s="145"/>
      <c r="AZ35" s="146"/>
    </row>
    <row r="36" spans="1:52" s="7" customFormat="1" ht="26.25">
      <c r="A36" s="19"/>
      <c r="B36" s="9"/>
      <c r="C36" s="9"/>
      <c r="D36" s="9"/>
      <c r="E36" s="9"/>
      <c r="F36" s="9"/>
      <c r="G36" s="131">
        <v>9</v>
      </c>
      <c r="H36" s="93" t="s">
        <v>156</v>
      </c>
      <c r="I36" s="94" t="s">
        <v>157</v>
      </c>
      <c r="J36" s="97" t="s">
        <v>18</v>
      </c>
      <c r="K36" s="91">
        <f t="shared" si="12"/>
        <v>2</v>
      </c>
      <c r="L36" s="91">
        <f t="shared" si="13"/>
        <v>2</v>
      </c>
      <c r="M36" s="39"/>
      <c r="N36" s="39"/>
      <c r="O36" s="39"/>
      <c r="P36" s="102">
        <f t="shared" si="3"/>
        <v>0</v>
      </c>
      <c r="Q36" s="106"/>
      <c r="R36" s="106"/>
      <c r="S36" s="106">
        <v>1</v>
      </c>
      <c r="T36" s="102">
        <f t="shared" si="4"/>
        <v>1</v>
      </c>
      <c r="U36" s="106"/>
      <c r="V36" s="106"/>
      <c r="W36" s="106"/>
      <c r="X36" s="102">
        <f t="shared" si="5"/>
        <v>0</v>
      </c>
      <c r="Y36" s="106"/>
      <c r="Z36" s="106">
        <v>1</v>
      </c>
      <c r="AA36" s="106"/>
      <c r="AB36" s="102">
        <f t="shared" si="6"/>
        <v>1</v>
      </c>
      <c r="AC36" s="121"/>
      <c r="AD36" s="121"/>
      <c r="AE36" s="121"/>
      <c r="AF36" s="139">
        <f aca="true" t="shared" si="14" ref="AF36:AF54">SUM(AC36:AE36)</f>
        <v>0</v>
      </c>
      <c r="AG36" s="143">
        <v>1</v>
      </c>
      <c r="AH36" s="143"/>
      <c r="AI36" s="143"/>
      <c r="AJ36" s="136">
        <f aca="true" t="shared" si="15" ref="AJ36:AJ54">SUM(AG36:AI36)</f>
        <v>1</v>
      </c>
      <c r="AK36" s="34"/>
      <c r="AL36" s="34"/>
      <c r="AM36" s="34"/>
      <c r="AN36" s="136">
        <f aca="true" t="shared" si="16" ref="AN36:AN54">SUM(AK36:AM36)</f>
        <v>0</v>
      </c>
      <c r="AO36" s="137"/>
      <c r="AP36" s="137"/>
      <c r="AQ36" s="137"/>
      <c r="AR36" s="136">
        <f aca="true" t="shared" si="17" ref="AR36:AR54">SUM(AO36:AQ36)</f>
        <v>0</v>
      </c>
      <c r="AS36" s="34">
        <f aca="true" t="shared" si="18" ref="AS36:AS54">+AF36+AJ36+AN36+AR36</f>
        <v>1</v>
      </c>
      <c r="AT36" s="85">
        <f aca="true" t="shared" si="19" ref="AT36:AT47">+(AS36*100)/K36</f>
        <v>50</v>
      </c>
      <c r="AU36" s="144"/>
      <c r="AV36" s="145"/>
      <c r="AW36" s="145"/>
      <c r="AX36" s="145"/>
      <c r="AY36" s="145"/>
      <c r="AZ36" s="146"/>
    </row>
    <row r="37" spans="1:52" s="7" customFormat="1" ht="26.25">
      <c r="A37" s="19"/>
      <c r="B37" s="9"/>
      <c r="C37" s="9"/>
      <c r="D37" s="9"/>
      <c r="E37" s="9"/>
      <c r="F37" s="9"/>
      <c r="G37" s="131">
        <v>10</v>
      </c>
      <c r="H37" s="93" t="s">
        <v>158</v>
      </c>
      <c r="I37" s="94" t="s">
        <v>159</v>
      </c>
      <c r="J37" s="95" t="s">
        <v>18</v>
      </c>
      <c r="K37" s="91">
        <f t="shared" si="12"/>
        <v>2</v>
      </c>
      <c r="L37" s="91">
        <f t="shared" si="13"/>
        <v>2</v>
      </c>
      <c r="M37" s="39"/>
      <c r="N37" s="39"/>
      <c r="O37" s="39"/>
      <c r="P37" s="102">
        <f t="shared" si="3"/>
        <v>0</v>
      </c>
      <c r="Q37" s="106"/>
      <c r="R37" s="106"/>
      <c r="S37" s="106">
        <v>1</v>
      </c>
      <c r="T37" s="102">
        <f t="shared" si="4"/>
        <v>1</v>
      </c>
      <c r="U37" s="106"/>
      <c r="V37" s="106"/>
      <c r="W37" s="106"/>
      <c r="X37" s="102">
        <f t="shared" si="5"/>
        <v>0</v>
      </c>
      <c r="Y37" s="106"/>
      <c r="Z37" s="106"/>
      <c r="AA37" s="106">
        <v>1</v>
      </c>
      <c r="AB37" s="102">
        <f t="shared" si="6"/>
        <v>1</v>
      </c>
      <c r="AC37" s="121"/>
      <c r="AD37" s="121"/>
      <c r="AE37" s="121"/>
      <c r="AF37" s="139">
        <f t="shared" si="14"/>
        <v>0</v>
      </c>
      <c r="AG37" s="143"/>
      <c r="AH37" s="143"/>
      <c r="AI37" s="143">
        <v>1</v>
      </c>
      <c r="AJ37" s="136">
        <f t="shared" si="15"/>
        <v>1</v>
      </c>
      <c r="AK37" s="34"/>
      <c r="AL37" s="34"/>
      <c r="AM37" s="34"/>
      <c r="AN37" s="136">
        <f t="shared" si="16"/>
        <v>0</v>
      </c>
      <c r="AO37" s="137"/>
      <c r="AP37" s="137"/>
      <c r="AQ37" s="137"/>
      <c r="AR37" s="136">
        <f t="shared" si="17"/>
        <v>0</v>
      </c>
      <c r="AS37" s="34">
        <f t="shared" si="18"/>
        <v>1</v>
      </c>
      <c r="AT37" s="85">
        <f t="shared" si="19"/>
        <v>50</v>
      </c>
      <c r="AU37" s="150"/>
      <c r="AV37" s="151"/>
      <c r="AW37" s="151"/>
      <c r="AX37" s="151"/>
      <c r="AY37" s="151"/>
      <c r="AZ37" s="152"/>
    </row>
    <row r="38" spans="1:52" s="7" customFormat="1" ht="26.25">
      <c r="A38" s="19"/>
      <c r="B38" s="9"/>
      <c r="C38" s="9"/>
      <c r="D38" s="9"/>
      <c r="E38" s="9"/>
      <c r="F38" s="9"/>
      <c r="G38" s="131">
        <v>11</v>
      </c>
      <c r="H38" s="93" t="s">
        <v>162</v>
      </c>
      <c r="I38" s="94" t="s">
        <v>226</v>
      </c>
      <c r="J38" s="95" t="s">
        <v>18</v>
      </c>
      <c r="K38" s="91">
        <f t="shared" si="12"/>
        <v>2</v>
      </c>
      <c r="L38" s="91">
        <f t="shared" si="13"/>
        <v>2</v>
      </c>
      <c r="M38" s="39"/>
      <c r="N38" s="39"/>
      <c r="O38" s="39"/>
      <c r="P38" s="102">
        <f t="shared" si="3"/>
        <v>0</v>
      </c>
      <c r="Q38" s="106"/>
      <c r="R38" s="106"/>
      <c r="S38" s="106">
        <v>1</v>
      </c>
      <c r="T38" s="102">
        <f t="shared" si="4"/>
        <v>1</v>
      </c>
      <c r="U38" s="106"/>
      <c r="V38" s="106"/>
      <c r="W38" s="106"/>
      <c r="X38" s="102">
        <f t="shared" si="5"/>
        <v>0</v>
      </c>
      <c r="Y38" s="106"/>
      <c r="Z38" s="106"/>
      <c r="AA38" s="106">
        <v>1</v>
      </c>
      <c r="AB38" s="102">
        <f t="shared" si="6"/>
        <v>1</v>
      </c>
      <c r="AC38" s="121"/>
      <c r="AD38" s="121"/>
      <c r="AE38" s="121"/>
      <c r="AF38" s="139">
        <f t="shared" si="14"/>
        <v>0</v>
      </c>
      <c r="AG38" s="143"/>
      <c r="AH38" s="143"/>
      <c r="AI38" s="143">
        <v>1</v>
      </c>
      <c r="AJ38" s="136">
        <f t="shared" si="15"/>
        <v>1</v>
      </c>
      <c r="AK38" s="34"/>
      <c r="AL38" s="34"/>
      <c r="AM38" s="34"/>
      <c r="AN38" s="136">
        <f t="shared" si="16"/>
        <v>0</v>
      </c>
      <c r="AO38" s="137"/>
      <c r="AP38" s="137"/>
      <c r="AQ38" s="137"/>
      <c r="AR38" s="136">
        <f t="shared" si="17"/>
        <v>0</v>
      </c>
      <c r="AS38" s="34">
        <f t="shared" si="18"/>
        <v>1</v>
      </c>
      <c r="AT38" s="85">
        <f t="shared" si="19"/>
        <v>50</v>
      </c>
      <c r="AU38" s="144"/>
      <c r="AV38" s="145"/>
      <c r="AW38" s="145"/>
      <c r="AX38" s="145"/>
      <c r="AY38" s="145"/>
      <c r="AZ38" s="146"/>
    </row>
    <row r="39" spans="1:52" s="7" customFormat="1" ht="39">
      <c r="A39" s="19"/>
      <c r="B39" s="9"/>
      <c r="C39" s="9"/>
      <c r="D39" s="9"/>
      <c r="E39" s="9"/>
      <c r="F39" s="9"/>
      <c r="G39" s="131">
        <v>12</v>
      </c>
      <c r="H39" s="93" t="s">
        <v>165</v>
      </c>
      <c r="I39" s="94" t="s">
        <v>227</v>
      </c>
      <c r="J39" s="95" t="s">
        <v>19</v>
      </c>
      <c r="K39" s="91">
        <f aca="true" t="shared" si="20" ref="K39:K49">+P39+T39+X39+AB39</f>
        <v>10</v>
      </c>
      <c r="L39" s="91">
        <f t="shared" si="13"/>
        <v>10</v>
      </c>
      <c r="M39" s="39">
        <v>2</v>
      </c>
      <c r="N39" s="39"/>
      <c r="O39" s="39">
        <v>1</v>
      </c>
      <c r="P39" s="102">
        <f t="shared" si="3"/>
        <v>3</v>
      </c>
      <c r="Q39" s="106">
        <v>1</v>
      </c>
      <c r="R39" s="106"/>
      <c r="S39" s="106">
        <v>1</v>
      </c>
      <c r="T39" s="102">
        <f aca="true" t="shared" si="21" ref="T39:T54">SUM(Q39:S39)</f>
        <v>2</v>
      </c>
      <c r="U39" s="106"/>
      <c r="V39" s="106">
        <v>2</v>
      </c>
      <c r="W39" s="106">
        <v>1</v>
      </c>
      <c r="X39" s="102">
        <f aca="true" t="shared" si="22" ref="X39:X54">SUM(U39:W39)</f>
        <v>3</v>
      </c>
      <c r="Y39" s="106"/>
      <c r="Z39" s="106">
        <v>1</v>
      </c>
      <c r="AA39" s="106">
        <v>1</v>
      </c>
      <c r="AB39" s="102">
        <f aca="true" t="shared" si="23" ref="AB39:AB54">SUM(Y39:AA39)</f>
        <v>2</v>
      </c>
      <c r="AC39" s="121">
        <v>1</v>
      </c>
      <c r="AD39" s="121">
        <v>1</v>
      </c>
      <c r="AE39" s="121">
        <v>1</v>
      </c>
      <c r="AF39" s="139">
        <f t="shared" si="14"/>
        <v>3</v>
      </c>
      <c r="AG39" s="143">
        <v>1</v>
      </c>
      <c r="AH39" s="143"/>
      <c r="AI39" s="143">
        <v>1</v>
      </c>
      <c r="AJ39" s="136">
        <f t="shared" si="15"/>
        <v>2</v>
      </c>
      <c r="AK39" s="34"/>
      <c r="AL39" s="34">
        <v>2</v>
      </c>
      <c r="AM39" s="34">
        <v>1</v>
      </c>
      <c r="AN39" s="136">
        <f t="shared" si="16"/>
        <v>3</v>
      </c>
      <c r="AO39" s="137"/>
      <c r="AP39" s="137"/>
      <c r="AQ39" s="137"/>
      <c r="AR39" s="136">
        <f t="shared" si="17"/>
        <v>0</v>
      </c>
      <c r="AS39" s="34">
        <f t="shared" si="18"/>
        <v>8</v>
      </c>
      <c r="AT39" s="85">
        <f t="shared" si="19"/>
        <v>80</v>
      </c>
      <c r="AU39" s="145" t="s">
        <v>348</v>
      </c>
      <c r="AV39" s="145" t="s">
        <v>349</v>
      </c>
      <c r="AW39" s="145" t="s">
        <v>350</v>
      </c>
      <c r="AX39" s="145" t="s">
        <v>245</v>
      </c>
      <c r="AY39" s="145" t="s">
        <v>245</v>
      </c>
      <c r="AZ39" s="146" t="s">
        <v>245</v>
      </c>
    </row>
    <row r="40" spans="1:52" s="7" customFormat="1" ht="15">
      <c r="A40" s="19"/>
      <c r="B40" s="9"/>
      <c r="C40" s="9"/>
      <c r="D40" s="9"/>
      <c r="E40" s="9"/>
      <c r="F40" s="9"/>
      <c r="G40" s="131">
        <v>13</v>
      </c>
      <c r="H40" s="93" t="s">
        <v>166</v>
      </c>
      <c r="I40" s="94" t="s">
        <v>168</v>
      </c>
      <c r="J40" s="95" t="s">
        <v>18</v>
      </c>
      <c r="K40" s="91">
        <f t="shared" si="20"/>
        <v>1</v>
      </c>
      <c r="L40" s="91">
        <f t="shared" si="13"/>
        <v>1</v>
      </c>
      <c r="M40" s="39"/>
      <c r="N40" s="39"/>
      <c r="O40" s="39"/>
      <c r="P40" s="102">
        <f aca="true" t="shared" si="24" ref="P40:P54">SUM(M40:O40)</f>
        <v>0</v>
      </c>
      <c r="Q40" s="106"/>
      <c r="R40" s="106"/>
      <c r="S40" s="106"/>
      <c r="T40" s="102">
        <f t="shared" si="21"/>
        <v>0</v>
      </c>
      <c r="U40" s="106"/>
      <c r="V40" s="106"/>
      <c r="W40" s="106"/>
      <c r="X40" s="102">
        <f t="shared" si="22"/>
        <v>0</v>
      </c>
      <c r="Y40" s="106"/>
      <c r="Z40" s="106">
        <v>1</v>
      </c>
      <c r="AA40" s="106"/>
      <c r="AB40" s="102">
        <f t="shared" si="23"/>
        <v>1</v>
      </c>
      <c r="AC40" s="121"/>
      <c r="AD40" s="121"/>
      <c r="AE40" s="121"/>
      <c r="AF40" s="139">
        <f t="shared" si="14"/>
        <v>0</v>
      </c>
      <c r="AG40" s="143"/>
      <c r="AH40" s="143"/>
      <c r="AI40" s="143">
        <v>1</v>
      </c>
      <c r="AJ40" s="136">
        <f t="shared" si="15"/>
        <v>1</v>
      </c>
      <c r="AK40" s="34"/>
      <c r="AL40" s="34"/>
      <c r="AM40" s="34"/>
      <c r="AN40" s="136">
        <f t="shared" si="16"/>
        <v>0</v>
      </c>
      <c r="AO40" s="137"/>
      <c r="AP40" s="137"/>
      <c r="AQ40" s="137"/>
      <c r="AR40" s="136">
        <f t="shared" si="17"/>
        <v>0</v>
      </c>
      <c r="AS40" s="34">
        <f t="shared" si="18"/>
        <v>1</v>
      </c>
      <c r="AT40" s="85">
        <f t="shared" si="19"/>
        <v>100</v>
      </c>
      <c r="AU40" s="150"/>
      <c r="AV40" s="151"/>
      <c r="AW40" s="151"/>
      <c r="AX40" s="151"/>
      <c r="AY40" s="151"/>
      <c r="AZ40" s="152"/>
    </row>
    <row r="41" spans="1:52" s="7" customFormat="1" ht="15">
      <c r="A41" s="19"/>
      <c r="B41" s="9"/>
      <c r="C41" s="9"/>
      <c r="D41" s="9"/>
      <c r="E41" s="9"/>
      <c r="F41" s="9"/>
      <c r="G41" s="131">
        <v>14</v>
      </c>
      <c r="H41" s="93" t="s">
        <v>167</v>
      </c>
      <c r="I41" s="94" t="s">
        <v>169</v>
      </c>
      <c r="J41" s="95" t="s">
        <v>18</v>
      </c>
      <c r="K41" s="91">
        <f t="shared" si="20"/>
        <v>2</v>
      </c>
      <c r="L41" s="91">
        <f t="shared" si="13"/>
        <v>2</v>
      </c>
      <c r="M41" s="39"/>
      <c r="N41" s="39"/>
      <c r="O41" s="39"/>
      <c r="P41" s="102">
        <f t="shared" si="24"/>
        <v>0</v>
      </c>
      <c r="Q41" s="106"/>
      <c r="R41" s="106"/>
      <c r="S41" s="106"/>
      <c r="T41" s="102">
        <f t="shared" si="21"/>
        <v>0</v>
      </c>
      <c r="U41" s="106"/>
      <c r="V41" s="106"/>
      <c r="W41" s="106"/>
      <c r="X41" s="102">
        <f t="shared" si="22"/>
        <v>0</v>
      </c>
      <c r="Y41" s="106"/>
      <c r="Z41" s="106">
        <v>1</v>
      </c>
      <c r="AA41" s="106">
        <v>1</v>
      </c>
      <c r="AB41" s="102">
        <f t="shared" si="23"/>
        <v>2</v>
      </c>
      <c r="AC41" s="121"/>
      <c r="AD41" s="121"/>
      <c r="AE41" s="121"/>
      <c r="AF41" s="139">
        <f t="shared" si="14"/>
        <v>0</v>
      </c>
      <c r="AG41" s="142">
        <v>2</v>
      </c>
      <c r="AH41" s="142"/>
      <c r="AI41" s="142"/>
      <c r="AJ41" s="136">
        <f t="shared" si="15"/>
        <v>2</v>
      </c>
      <c r="AK41" s="34"/>
      <c r="AL41" s="34"/>
      <c r="AM41" s="34"/>
      <c r="AN41" s="136">
        <f t="shared" si="16"/>
        <v>0</v>
      </c>
      <c r="AO41" s="137"/>
      <c r="AP41" s="137"/>
      <c r="AQ41" s="137"/>
      <c r="AR41" s="136">
        <f t="shared" si="17"/>
        <v>0</v>
      </c>
      <c r="AS41" s="34">
        <f t="shared" si="18"/>
        <v>2</v>
      </c>
      <c r="AT41" s="85">
        <f t="shared" si="19"/>
        <v>100</v>
      </c>
      <c r="AU41" s="150"/>
      <c r="AV41" s="151"/>
      <c r="AW41" s="151"/>
      <c r="AX41" s="151"/>
      <c r="AY41" s="151"/>
      <c r="AZ41" s="152"/>
    </row>
    <row r="42" spans="1:52" s="7" customFormat="1" ht="26.25">
      <c r="A42" s="19"/>
      <c r="B42" s="9"/>
      <c r="C42" s="9"/>
      <c r="D42" s="9"/>
      <c r="E42" s="9"/>
      <c r="F42" s="9"/>
      <c r="G42" s="155">
        <v>15</v>
      </c>
      <c r="H42" s="156" t="s">
        <v>171</v>
      </c>
      <c r="I42" s="94" t="s">
        <v>170</v>
      </c>
      <c r="J42" s="95" t="s">
        <v>70</v>
      </c>
      <c r="K42" s="91">
        <v>31</v>
      </c>
      <c r="L42" s="91">
        <v>29</v>
      </c>
      <c r="M42" s="39">
        <v>6</v>
      </c>
      <c r="N42" s="39">
        <v>3</v>
      </c>
      <c r="O42" s="39">
        <v>3</v>
      </c>
      <c r="P42" s="102">
        <f t="shared" si="24"/>
        <v>12</v>
      </c>
      <c r="Q42" s="106"/>
      <c r="R42" s="106"/>
      <c r="S42" s="106">
        <v>4</v>
      </c>
      <c r="T42" s="102">
        <f t="shared" si="21"/>
        <v>4</v>
      </c>
      <c r="U42" s="106"/>
      <c r="V42" s="106">
        <v>6</v>
      </c>
      <c r="W42" s="106">
        <v>2</v>
      </c>
      <c r="X42" s="102">
        <f t="shared" si="22"/>
        <v>8</v>
      </c>
      <c r="Y42" s="106">
        <v>3</v>
      </c>
      <c r="Z42" s="106">
        <v>2</v>
      </c>
      <c r="AA42" s="106"/>
      <c r="AB42" s="102">
        <f t="shared" si="23"/>
        <v>5</v>
      </c>
      <c r="AC42" s="121">
        <v>6</v>
      </c>
      <c r="AD42" s="121">
        <v>3</v>
      </c>
      <c r="AE42" s="121">
        <v>3</v>
      </c>
      <c r="AF42" s="139">
        <f t="shared" si="14"/>
        <v>12</v>
      </c>
      <c r="AG42" s="142">
        <v>1</v>
      </c>
      <c r="AH42" s="142">
        <v>2</v>
      </c>
      <c r="AI42" s="142">
        <v>1</v>
      </c>
      <c r="AJ42" s="136">
        <f t="shared" si="15"/>
        <v>4</v>
      </c>
      <c r="AK42" s="34"/>
      <c r="AL42" s="34">
        <v>6</v>
      </c>
      <c r="AM42" s="34">
        <v>2</v>
      </c>
      <c r="AN42" s="136">
        <f t="shared" si="16"/>
        <v>8</v>
      </c>
      <c r="AO42" s="137"/>
      <c r="AP42" s="137"/>
      <c r="AQ42" s="137"/>
      <c r="AR42" s="136">
        <f t="shared" si="17"/>
        <v>0</v>
      </c>
      <c r="AS42" s="34">
        <f t="shared" si="18"/>
        <v>24</v>
      </c>
      <c r="AT42" s="85">
        <f t="shared" si="19"/>
        <v>77.41935483870968</v>
      </c>
      <c r="AU42" s="145" t="s">
        <v>351</v>
      </c>
      <c r="AV42" s="145" t="s">
        <v>352</v>
      </c>
      <c r="AW42" s="145" t="s">
        <v>353</v>
      </c>
      <c r="AX42" s="145" t="s">
        <v>245</v>
      </c>
      <c r="AY42" s="145" t="s">
        <v>245</v>
      </c>
      <c r="AZ42" s="146" t="s">
        <v>245</v>
      </c>
    </row>
    <row r="43" spans="1:52" s="7" customFormat="1" ht="39">
      <c r="A43" s="19"/>
      <c r="B43" s="9"/>
      <c r="C43" s="9"/>
      <c r="D43" s="9"/>
      <c r="E43" s="9"/>
      <c r="F43" s="9"/>
      <c r="G43" s="131">
        <v>16</v>
      </c>
      <c r="H43" s="93" t="s">
        <v>172</v>
      </c>
      <c r="I43" s="94" t="s">
        <v>228</v>
      </c>
      <c r="J43" s="95" t="s">
        <v>18</v>
      </c>
      <c r="K43" s="91">
        <f t="shared" si="20"/>
        <v>2</v>
      </c>
      <c r="L43" s="91">
        <f t="shared" si="13"/>
        <v>2</v>
      </c>
      <c r="M43" s="39"/>
      <c r="N43" s="39"/>
      <c r="O43" s="39">
        <v>1</v>
      </c>
      <c r="P43" s="102">
        <f t="shared" si="24"/>
        <v>1</v>
      </c>
      <c r="Q43" s="106"/>
      <c r="R43" s="106"/>
      <c r="S43" s="106"/>
      <c r="T43" s="102">
        <f t="shared" si="21"/>
        <v>0</v>
      </c>
      <c r="U43" s="106"/>
      <c r="V43" s="106"/>
      <c r="W43" s="106"/>
      <c r="X43" s="102">
        <f t="shared" si="22"/>
        <v>0</v>
      </c>
      <c r="Y43" s="106">
        <v>1</v>
      </c>
      <c r="Z43" s="106"/>
      <c r="AA43" s="106"/>
      <c r="AB43" s="102">
        <f t="shared" si="23"/>
        <v>1</v>
      </c>
      <c r="AC43" s="121"/>
      <c r="AD43" s="121"/>
      <c r="AE43" s="121"/>
      <c r="AF43" s="139">
        <f t="shared" si="14"/>
        <v>0</v>
      </c>
      <c r="AG43" s="142">
        <v>1</v>
      </c>
      <c r="AH43" s="142"/>
      <c r="AI43" s="142"/>
      <c r="AJ43" s="136">
        <f t="shared" si="15"/>
        <v>1</v>
      </c>
      <c r="AK43" s="34"/>
      <c r="AL43" s="34"/>
      <c r="AM43" s="34"/>
      <c r="AN43" s="136">
        <f t="shared" si="16"/>
        <v>0</v>
      </c>
      <c r="AO43" s="137"/>
      <c r="AP43" s="137"/>
      <c r="AQ43" s="137"/>
      <c r="AR43" s="136">
        <f t="shared" si="17"/>
        <v>0</v>
      </c>
      <c r="AS43" s="34">
        <f t="shared" si="18"/>
        <v>1</v>
      </c>
      <c r="AT43" s="85">
        <f t="shared" si="19"/>
        <v>50</v>
      </c>
      <c r="AU43" s="144"/>
      <c r="AV43" s="145"/>
      <c r="AW43" s="145"/>
      <c r="AX43" s="151"/>
      <c r="AY43" s="151"/>
      <c r="AZ43" s="152"/>
    </row>
    <row r="44" spans="1:52" s="7" customFormat="1" ht="26.25">
      <c r="A44" s="19"/>
      <c r="B44" s="9"/>
      <c r="C44" s="9"/>
      <c r="D44" s="9"/>
      <c r="E44" s="9"/>
      <c r="F44" s="9"/>
      <c r="G44" s="131">
        <v>17</v>
      </c>
      <c r="H44" s="93" t="s">
        <v>173</v>
      </c>
      <c r="I44" s="94" t="s">
        <v>229</v>
      </c>
      <c r="J44" s="95" t="s">
        <v>19</v>
      </c>
      <c r="K44" s="91">
        <v>11</v>
      </c>
      <c r="L44" s="91">
        <v>10</v>
      </c>
      <c r="M44" s="39"/>
      <c r="N44" s="39">
        <v>1</v>
      </c>
      <c r="O44" s="39"/>
      <c r="P44" s="102">
        <f t="shared" si="24"/>
        <v>1</v>
      </c>
      <c r="Q44" s="106"/>
      <c r="R44" s="106"/>
      <c r="S44" s="106">
        <v>3</v>
      </c>
      <c r="T44" s="102">
        <f t="shared" si="21"/>
        <v>3</v>
      </c>
      <c r="U44" s="106">
        <v>1</v>
      </c>
      <c r="V44" s="106"/>
      <c r="W44" s="106"/>
      <c r="X44" s="102">
        <f t="shared" si="22"/>
        <v>1</v>
      </c>
      <c r="Y44" s="106"/>
      <c r="Z44" s="106">
        <v>3</v>
      </c>
      <c r="AA44" s="106">
        <v>2</v>
      </c>
      <c r="AB44" s="102">
        <f t="shared" si="23"/>
        <v>5</v>
      </c>
      <c r="AC44" s="121"/>
      <c r="AD44" s="121">
        <v>1</v>
      </c>
      <c r="AE44" s="121"/>
      <c r="AF44" s="139">
        <f t="shared" si="14"/>
        <v>1</v>
      </c>
      <c r="AG44" s="142"/>
      <c r="AH44" s="142"/>
      <c r="AI44" s="142"/>
      <c r="AJ44" s="136">
        <f t="shared" si="15"/>
        <v>0</v>
      </c>
      <c r="AK44" s="34"/>
      <c r="AL44" s="34"/>
      <c r="AM44" s="34"/>
      <c r="AN44" s="136">
        <f t="shared" si="16"/>
        <v>0</v>
      </c>
      <c r="AO44" s="137"/>
      <c r="AP44" s="137"/>
      <c r="AQ44" s="137"/>
      <c r="AR44" s="136">
        <f t="shared" si="17"/>
        <v>0</v>
      </c>
      <c r="AS44" s="34">
        <f t="shared" si="18"/>
        <v>1</v>
      </c>
      <c r="AT44" s="85">
        <f t="shared" si="19"/>
        <v>9.090909090909092</v>
      </c>
      <c r="AU44" s="145"/>
      <c r="AV44" s="145"/>
      <c r="AW44" s="145"/>
      <c r="AX44" s="145"/>
      <c r="AY44" s="145"/>
      <c r="AZ44" s="146" t="s">
        <v>399</v>
      </c>
    </row>
    <row r="45" spans="1:52" s="7" customFormat="1" ht="39">
      <c r="A45" s="19"/>
      <c r="B45" s="9"/>
      <c r="C45" s="9"/>
      <c r="D45" s="9"/>
      <c r="E45" s="9"/>
      <c r="F45" s="9"/>
      <c r="G45" s="131">
        <v>18</v>
      </c>
      <c r="H45" s="93" t="s">
        <v>174</v>
      </c>
      <c r="I45" s="94" t="s">
        <v>225</v>
      </c>
      <c r="J45" s="95" t="s">
        <v>18</v>
      </c>
      <c r="K45" s="91">
        <f t="shared" si="20"/>
        <v>4</v>
      </c>
      <c r="L45" s="91">
        <f t="shared" si="13"/>
        <v>4</v>
      </c>
      <c r="M45" s="39"/>
      <c r="N45" s="39"/>
      <c r="O45" s="39">
        <v>1</v>
      </c>
      <c r="P45" s="102">
        <f t="shared" si="24"/>
        <v>1</v>
      </c>
      <c r="Q45" s="106"/>
      <c r="R45" s="106"/>
      <c r="S45" s="106"/>
      <c r="T45" s="102">
        <f t="shared" si="21"/>
        <v>0</v>
      </c>
      <c r="U45" s="106"/>
      <c r="V45" s="106">
        <v>1</v>
      </c>
      <c r="W45" s="106"/>
      <c r="X45" s="102">
        <f t="shared" si="22"/>
        <v>1</v>
      </c>
      <c r="Y45" s="106"/>
      <c r="Z45" s="106">
        <v>1</v>
      </c>
      <c r="AA45" s="106">
        <v>1</v>
      </c>
      <c r="AB45" s="102">
        <f t="shared" si="23"/>
        <v>2</v>
      </c>
      <c r="AC45" s="121"/>
      <c r="AD45" s="121"/>
      <c r="AE45" s="121">
        <v>1</v>
      </c>
      <c r="AF45" s="139">
        <f t="shared" si="14"/>
        <v>1</v>
      </c>
      <c r="AG45" s="142"/>
      <c r="AH45" s="142">
        <v>1</v>
      </c>
      <c r="AI45" s="142"/>
      <c r="AJ45" s="136">
        <f t="shared" si="15"/>
        <v>1</v>
      </c>
      <c r="AK45" s="34"/>
      <c r="AL45" s="34">
        <v>1</v>
      </c>
      <c r="AM45" s="34"/>
      <c r="AN45" s="136">
        <f t="shared" si="16"/>
        <v>1</v>
      </c>
      <c r="AO45" s="137"/>
      <c r="AP45" s="137"/>
      <c r="AQ45" s="137"/>
      <c r="AR45" s="136">
        <f t="shared" si="17"/>
        <v>0</v>
      </c>
      <c r="AS45" s="34">
        <f t="shared" si="18"/>
        <v>3</v>
      </c>
      <c r="AT45" s="85">
        <f t="shared" si="19"/>
        <v>75</v>
      </c>
      <c r="AU45" s="145"/>
      <c r="AV45" s="145"/>
      <c r="AW45" s="145"/>
      <c r="AX45" s="145"/>
      <c r="AY45" s="145"/>
      <c r="AZ45" s="146"/>
    </row>
    <row r="46" spans="1:52" s="7" customFormat="1" ht="26.25">
      <c r="A46" s="19"/>
      <c r="B46" s="9"/>
      <c r="C46" s="9"/>
      <c r="D46" s="9"/>
      <c r="E46" s="9"/>
      <c r="F46" s="9"/>
      <c r="G46" s="131">
        <v>19</v>
      </c>
      <c r="H46" s="93" t="s">
        <v>176</v>
      </c>
      <c r="I46" s="94" t="s">
        <v>175</v>
      </c>
      <c r="J46" s="95" t="s">
        <v>17</v>
      </c>
      <c r="K46" s="91">
        <f t="shared" si="20"/>
        <v>2</v>
      </c>
      <c r="L46" s="91">
        <f t="shared" si="13"/>
        <v>2</v>
      </c>
      <c r="M46" s="39"/>
      <c r="N46" s="39"/>
      <c r="O46" s="39"/>
      <c r="P46" s="102">
        <f t="shared" si="24"/>
        <v>0</v>
      </c>
      <c r="Q46" s="106"/>
      <c r="R46" s="106"/>
      <c r="S46" s="106">
        <v>1</v>
      </c>
      <c r="T46" s="102">
        <f t="shared" si="21"/>
        <v>1</v>
      </c>
      <c r="U46" s="106"/>
      <c r="V46" s="106"/>
      <c r="W46" s="106"/>
      <c r="X46" s="102">
        <f t="shared" si="22"/>
        <v>0</v>
      </c>
      <c r="Y46" s="106"/>
      <c r="Z46" s="106"/>
      <c r="AA46" s="106">
        <v>1</v>
      </c>
      <c r="AB46" s="102">
        <f t="shared" si="23"/>
        <v>1</v>
      </c>
      <c r="AC46" s="121"/>
      <c r="AD46" s="121"/>
      <c r="AE46" s="121"/>
      <c r="AF46" s="139">
        <f t="shared" si="14"/>
        <v>0</v>
      </c>
      <c r="AG46" s="142"/>
      <c r="AH46" s="142"/>
      <c r="AI46" s="142">
        <v>1</v>
      </c>
      <c r="AJ46" s="136">
        <f t="shared" si="15"/>
        <v>1</v>
      </c>
      <c r="AK46" s="34"/>
      <c r="AL46" s="34"/>
      <c r="AM46" s="34"/>
      <c r="AN46" s="136">
        <f t="shared" si="16"/>
        <v>0</v>
      </c>
      <c r="AO46" s="137"/>
      <c r="AP46" s="137"/>
      <c r="AQ46" s="137"/>
      <c r="AR46" s="136">
        <f t="shared" si="17"/>
        <v>0</v>
      </c>
      <c r="AS46" s="34">
        <f t="shared" si="18"/>
        <v>1</v>
      </c>
      <c r="AT46" s="85">
        <f t="shared" si="19"/>
        <v>50</v>
      </c>
      <c r="AU46" s="144"/>
      <c r="AV46" s="145"/>
      <c r="AW46" s="145"/>
      <c r="AX46" s="145"/>
      <c r="AY46" s="145"/>
      <c r="AZ46" s="146"/>
    </row>
    <row r="47" spans="1:52" s="7" customFormat="1" ht="26.25">
      <c r="A47" s="19"/>
      <c r="B47" s="9"/>
      <c r="C47" s="9"/>
      <c r="D47" s="9"/>
      <c r="E47" s="9"/>
      <c r="F47" s="9"/>
      <c r="G47" s="131">
        <v>20</v>
      </c>
      <c r="H47" s="93" t="s">
        <v>178</v>
      </c>
      <c r="I47" s="94" t="s">
        <v>179</v>
      </c>
      <c r="J47" s="95" t="s">
        <v>23</v>
      </c>
      <c r="K47" s="91">
        <f t="shared" si="20"/>
        <v>2</v>
      </c>
      <c r="L47" s="91">
        <f t="shared" si="13"/>
        <v>2</v>
      </c>
      <c r="M47" s="39"/>
      <c r="N47" s="39"/>
      <c r="O47" s="39">
        <v>1</v>
      </c>
      <c r="P47" s="102">
        <f t="shared" si="24"/>
        <v>1</v>
      </c>
      <c r="Q47" s="106">
        <v>1</v>
      </c>
      <c r="R47" s="106"/>
      <c r="S47" s="106"/>
      <c r="T47" s="102">
        <f t="shared" si="21"/>
        <v>1</v>
      </c>
      <c r="U47" s="106"/>
      <c r="V47" s="106"/>
      <c r="W47" s="106"/>
      <c r="X47" s="102">
        <f t="shared" si="22"/>
        <v>0</v>
      </c>
      <c r="Y47" s="106"/>
      <c r="Z47" s="106"/>
      <c r="AA47" s="106"/>
      <c r="AB47" s="102">
        <f t="shared" si="23"/>
        <v>0</v>
      </c>
      <c r="AC47" s="121"/>
      <c r="AD47" s="121"/>
      <c r="AE47" s="121">
        <v>1</v>
      </c>
      <c r="AF47" s="139">
        <f t="shared" si="14"/>
        <v>1</v>
      </c>
      <c r="AG47" s="142">
        <v>1</v>
      </c>
      <c r="AH47" s="142"/>
      <c r="AI47" s="142"/>
      <c r="AJ47" s="136">
        <f t="shared" si="15"/>
        <v>1</v>
      </c>
      <c r="AK47" s="34"/>
      <c r="AL47" s="34"/>
      <c r="AM47" s="34"/>
      <c r="AN47" s="136">
        <f t="shared" si="16"/>
        <v>0</v>
      </c>
      <c r="AO47" s="137"/>
      <c r="AP47" s="137"/>
      <c r="AQ47" s="137"/>
      <c r="AR47" s="136">
        <f t="shared" si="17"/>
        <v>0</v>
      </c>
      <c r="AS47" s="34">
        <f t="shared" si="18"/>
        <v>2</v>
      </c>
      <c r="AT47" s="85">
        <f t="shared" si="19"/>
        <v>100</v>
      </c>
      <c r="AU47" s="153"/>
      <c r="AV47" s="145"/>
      <c r="AW47" s="145"/>
      <c r="AX47" s="145"/>
      <c r="AY47" s="145"/>
      <c r="AZ47" s="145"/>
    </row>
    <row r="48" spans="1:52" s="7" customFormat="1" ht="26.25">
      <c r="A48" s="19"/>
      <c r="B48" s="9"/>
      <c r="C48" s="9"/>
      <c r="D48" s="9"/>
      <c r="E48" s="9"/>
      <c r="F48" s="9"/>
      <c r="G48" s="131">
        <v>21</v>
      </c>
      <c r="H48" s="93" t="s">
        <v>180</v>
      </c>
      <c r="I48" s="94" t="s">
        <v>181</v>
      </c>
      <c r="J48" s="95" t="s">
        <v>23</v>
      </c>
      <c r="K48" s="91">
        <v>4</v>
      </c>
      <c r="L48" s="91">
        <v>1</v>
      </c>
      <c r="M48" s="39"/>
      <c r="N48" s="39"/>
      <c r="O48" s="39">
        <v>1</v>
      </c>
      <c r="P48" s="102">
        <f>SUM(M48:O48)</f>
        <v>1</v>
      </c>
      <c r="Q48" s="106">
        <v>0</v>
      </c>
      <c r="R48" s="106">
        <v>0</v>
      </c>
      <c r="S48" s="106">
        <v>0</v>
      </c>
      <c r="T48" s="102">
        <f>SUM(Q48:S48)</f>
        <v>0</v>
      </c>
      <c r="U48" s="106"/>
      <c r="V48" s="106"/>
      <c r="W48" s="106"/>
      <c r="X48" s="102">
        <f>SUM(U48:W48)</f>
        <v>0</v>
      </c>
      <c r="Y48" s="106"/>
      <c r="Z48" s="106"/>
      <c r="AA48" s="106"/>
      <c r="AB48" s="102">
        <f>SUM(Y48:AA48)</f>
        <v>0</v>
      </c>
      <c r="AC48" s="121"/>
      <c r="AD48" s="121"/>
      <c r="AE48" s="121">
        <v>1</v>
      </c>
      <c r="AF48" s="139">
        <f>SUM(AC48:AE48)</f>
        <v>1</v>
      </c>
      <c r="AG48" s="142"/>
      <c r="AH48" s="142"/>
      <c r="AI48" s="142"/>
      <c r="AJ48" s="136">
        <f>SUM(AG48:AI48)</f>
        <v>0</v>
      </c>
      <c r="AK48" s="34"/>
      <c r="AL48" s="34"/>
      <c r="AM48" s="34"/>
      <c r="AN48" s="136">
        <f>SUM(AK48:AM48)</f>
        <v>0</v>
      </c>
      <c r="AO48" s="137"/>
      <c r="AP48" s="137"/>
      <c r="AQ48" s="137"/>
      <c r="AR48" s="136">
        <f>SUM(AO48:AQ48)</f>
        <v>0</v>
      </c>
      <c r="AS48" s="34">
        <f>+AF48+AJ48+AN48+AR48</f>
        <v>1</v>
      </c>
      <c r="AT48" s="85">
        <f>+(AS48*100)/K48</f>
        <v>25</v>
      </c>
      <c r="AU48" s="164"/>
      <c r="AV48" s="145"/>
      <c r="AW48" s="145"/>
      <c r="AX48" s="145"/>
      <c r="AY48" s="145"/>
      <c r="AZ48" s="145"/>
    </row>
    <row r="49" spans="1:52" s="7" customFormat="1" ht="26.25">
      <c r="A49" s="19"/>
      <c r="B49" s="9"/>
      <c r="C49" s="9"/>
      <c r="D49" s="9"/>
      <c r="E49" s="9"/>
      <c r="F49" s="9"/>
      <c r="G49" s="131">
        <v>22</v>
      </c>
      <c r="H49" s="93" t="s">
        <v>182</v>
      </c>
      <c r="I49" s="94" t="s">
        <v>183</v>
      </c>
      <c r="J49" s="95" t="s">
        <v>23</v>
      </c>
      <c r="K49" s="91">
        <f t="shared" si="20"/>
        <v>11</v>
      </c>
      <c r="L49" s="91">
        <f t="shared" si="13"/>
        <v>11</v>
      </c>
      <c r="M49" s="39"/>
      <c r="N49" s="39">
        <v>1</v>
      </c>
      <c r="O49" s="39">
        <v>1</v>
      </c>
      <c r="P49" s="102">
        <f t="shared" si="24"/>
        <v>2</v>
      </c>
      <c r="Q49" s="106">
        <v>1</v>
      </c>
      <c r="R49" s="106">
        <v>1</v>
      </c>
      <c r="S49" s="106">
        <v>1</v>
      </c>
      <c r="T49" s="102">
        <f t="shared" si="21"/>
        <v>3</v>
      </c>
      <c r="U49" s="106">
        <v>1</v>
      </c>
      <c r="V49" s="106">
        <v>1</v>
      </c>
      <c r="W49" s="106">
        <v>1</v>
      </c>
      <c r="X49" s="102">
        <f t="shared" si="22"/>
        <v>3</v>
      </c>
      <c r="Y49" s="106">
        <v>1</v>
      </c>
      <c r="Z49" s="106">
        <v>1</v>
      </c>
      <c r="AA49" s="106">
        <v>1</v>
      </c>
      <c r="AB49" s="102">
        <f t="shared" si="23"/>
        <v>3</v>
      </c>
      <c r="AC49" s="121"/>
      <c r="AD49" s="121">
        <v>1</v>
      </c>
      <c r="AE49" s="121">
        <v>1</v>
      </c>
      <c r="AF49" s="139">
        <f t="shared" si="14"/>
        <v>2</v>
      </c>
      <c r="AG49" s="142">
        <v>1</v>
      </c>
      <c r="AH49" s="142">
        <v>1</v>
      </c>
      <c r="AI49" s="142">
        <v>1</v>
      </c>
      <c r="AJ49" s="136">
        <f t="shared" si="15"/>
        <v>3</v>
      </c>
      <c r="AK49" s="34">
        <v>1</v>
      </c>
      <c r="AL49" s="34">
        <v>1</v>
      </c>
      <c r="AM49" s="34">
        <v>1</v>
      </c>
      <c r="AN49" s="136">
        <f t="shared" si="16"/>
        <v>3</v>
      </c>
      <c r="AO49" s="137"/>
      <c r="AP49" s="137"/>
      <c r="AQ49" s="137"/>
      <c r="AR49" s="136">
        <f t="shared" si="17"/>
        <v>0</v>
      </c>
      <c r="AS49" s="34">
        <f t="shared" si="18"/>
        <v>8</v>
      </c>
      <c r="AT49" s="85">
        <f aca="true" t="shared" si="25" ref="AT49:AT54">+(AS49*100)/K49</f>
        <v>72.72727272727273</v>
      </c>
      <c r="AU49" s="153" t="s">
        <v>354</v>
      </c>
      <c r="AV49" s="145" t="s">
        <v>355</v>
      </c>
      <c r="AW49" s="145" t="s">
        <v>305</v>
      </c>
      <c r="AX49" s="145" t="s">
        <v>245</v>
      </c>
      <c r="AY49" s="145" t="s">
        <v>245</v>
      </c>
      <c r="AZ49" s="145" t="s">
        <v>245</v>
      </c>
    </row>
    <row r="50" spans="1:52" s="7" customFormat="1" ht="26.25">
      <c r="A50" s="19"/>
      <c r="B50" s="9"/>
      <c r="C50" s="9"/>
      <c r="D50" s="9"/>
      <c r="E50" s="9"/>
      <c r="F50" s="9"/>
      <c r="G50" s="131">
        <v>23</v>
      </c>
      <c r="H50" s="93" t="s">
        <v>184</v>
      </c>
      <c r="I50" s="94" t="s">
        <v>185</v>
      </c>
      <c r="J50" s="95" t="s">
        <v>23</v>
      </c>
      <c r="K50" s="91">
        <v>5</v>
      </c>
      <c r="L50" s="91">
        <v>1</v>
      </c>
      <c r="M50" s="39"/>
      <c r="N50" s="39">
        <v>0</v>
      </c>
      <c r="O50" s="39"/>
      <c r="P50" s="102">
        <f t="shared" si="24"/>
        <v>0</v>
      </c>
      <c r="Q50" s="106"/>
      <c r="R50" s="106">
        <v>0</v>
      </c>
      <c r="S50" s="106">
        <v>0</v>
      </c>
      <c r="T50" s="102">
        <f t="shared" si="21"/>
        <v>0</v>
      </c>
      <c r="U50" s="106"/>
      <c r="V50" s="106">
        <v>1</v>
      </c>
      <c r="W50" s="106"/>
      <c r="X50" s="102">
        <f t="shared" si="22"/>
        <v>1</v>
      </c>
      <c r="Y50" s="106"/>
      <c r="Z50" s="106"/>
      <c r="AA50" s="106"/>
      <c r="AB50" s="102">
        <f t="shared" si="23"/>
        <v>0</v>
      </c>
      <c r="AC50" s="121"/>
      <c r="AD50" s="121"/>
      <c r="AE50" s="121"/>
      <c r="AF50" s="139">
        <f t="shared" si="14"/>
        <v>0</v>
      </c>
      <c r="AG50" s="142"/>
      <c r="AH50" s="142"/>
      <c r="AI50" s="142"/>
      <c r="AJ50" s="136">
        <f t="shared" si="15"/>
        <v>0</v>
      </c>
      <c r="AK50" s="34"/>
      <c r="AL50" s="34"/>
      <c r="AM50" s="34"/>
      <c r="AN50" s="136">
        <f t="shared" si="16"/>
        <v>0</v>
      </c>
      <c r="AO50" s="137"/>
      <c r="AP50" s="137"/>
      <c r="AQ50" s="137"/>
      <c r="AR50" s="136">
        <f t="shared" si="17"/>
        <v>0</v>
      </c>
      <c r="AS50" s="34">
        <f t="shared" si="18"/>
        <v>0</v>
      </c>
      <c r="AT50" s="85">
        <f t="shared" si="25"/>
        <v>0</v>
      </c>
      <c r="AU50" s="145"/>
      <c r="AV50" s="145"/>
      <c r="AW50" s="145"/>
      <c r="AX50" s="145"/>
      <c r="AY50" s="145"/>
      <c r="AZ50" s="145" t="s">
        <v>359</v>
      </c>
    </row>
    <row r="51" spans="1:52" s="7" customFormat="1" ht="15">
      <c r="A51" s="19"/>
      <c r="B51" s="9"/>
      <c r="C51" s="9"/>
      <c r="D51" s="9"/>
      <c r="E51" s="9"/>
      <c r="F51" s="9"/>
      <c r="G51" s="131">
        <v>24</v>
      </c>
      <c r="H51" s="93" t="s">
        <v>186</v>
      </c>
      <c r="I51" s="94" t="s">
        <v>187</v>
      </c>
      <c r="J51" s="95" t="s">
        <v>30</v>
      </c>
      <c r="K51" s="91">
        <v>1</v>
      </c>
      <c r="L51" s="91">
        <v>0</v>
      </c>
      <c r="M51" s="39"/>
      <c r="N51" s="39"/>
      <c r="O51" s="39"/>
      <c r="P51" s="102">
        <f t="shared" si="24"/>
        <v>0</v>
      </c>
      <c r="Q51" s="106"/>
      <c r="R51" s="106"/>
      <c r="S51" s="106"/>
      <c r="T51" s="102">
        <f t="shared" si="21"/>
        <v>0</v>
      </c>
      <c r="U51" s="106"/>
      <c r="V51" s="106"/>
      <c r="W51" s="106"/>
      <c r="X51" s="102">
        <f t="shared" si="22"/>
        <v>0</v>
      </c>
      <c r="Y51" s="106"/>
      <c r="Z51" s="106"/>
      <c r="AA51" s="106"/>
      <c r="AB51" s="102">
        <f t="shared" si="23"/>
        <v>0</v>
      </c>
      <c r="AC51" s="121"/>
      <c r="AD51" s="121"/>
      <c r="AE51" s="121"/>
      <c r="AF51" s="139">
        <f t="shared" si="14"/>
        <v>0</v>
      </c>
      <c r="AG51" s="142"/>
      <c r="AH51" s="142"/>
      <c r="AI51" s="142"/>
      <c r="AJ51" s="136">
        <f t="shared" si="15"/>
        <v>0</v>
      </c>
      <c r="AK51" s="34"/>
      <c r="AL51" s="34"/>
      <c r="AM51" s="34"/>
      <c r="AN51" s="136">
        <f t="shared" si="16"/>
        <v>0</v>
      </c>
      <c r="AO51" s="137"/>
      <c r="AP51" s="137"/>
      <c r="AQ51" s="137"/>
      <c r="AR51" s="136">
        <f t="shared" si="17"/>
        <v>0</v>
      </c>
      <c r="AS51" s="34">
        <f t="shared" si="18"/>
        <v>0</v>
      </c>
      <c r="AT51" s="85">
        <f t="shared" si="25"/>
        <v>0</v>
      </c>
      <c r="AU51" s="144"/>
      <c r="AV51" s="145"/>
      <c r="AW51" s="145"/>
      <c r="AX51" s="145"/>
      <c r="AY51" s="145"/>
      <c r="AZ51" s="146"/>
    </row>
    <row r="52" spans="1:52" s="7" customFormat="1" ht="48" customHeight="1">
      <c r="A52" s="19"/>
      <c r="B52" s="9"/>
      <c r="C52" s="9"/>
      <c r="D52" s="9"/>
      <c r="E52" s="9"/>
      <c r="F52" s="9"/>
      <c r="G52" s="131">
        <v>25</v>
      </c>
      <c r="H52" s="93" t="s">
        <v>214</v>
      </c>
      <c r="I52" s="94" t="s">
        <v>215</v>
      </c>
      <c r="J52" s="95" t="s">
        <v>18</v>
      </c>
      <c r="K52" s="91">
        <v>2</v>
      </c>
      <c r="L52" s="91">
        <v>0</v>
      </c>
      <c r="M52" s="39"/>
      <c r="N52" s="39"/>
      <c r="O52" s="39"/>
      <c r="P52" s="102">
        <f t="shared" si="24"/>
        <v>0</v>
      </c>
      <c r="Q52" s="106"/>
      <c r="R52" s="106"/>
      <c r="S52" s="106">
        <v>0</v>
      </c>
      <c r="T52" s="102">
        <f t="shared" si="21"/>
        <v>0</v>
      </c>
      <c r="U52" s="106"/>
      <c r="V52" s="106"/>
      <c r="W52" s="106"/>
      <c r="X52" s="102">
        <f t="shared" si="22"/>
        <v>0</v>
      </c>
      <c r="Y52" s="106"/>
      <c r="Z52" s="106"/>
      <c r="AA52" s="106">
        <v>0</v>
      </c>
      <c r="AB52" s="102">
        <f t="shared" si="23"/>
        <v>0</v>
      </c>
      <c r="AC52" s="121"/>
      <c r="AD52" s="121"/>
      <c r="AE52" s="121"/>
      <c r="AF52" s="139">
        <f t="shared" si="14"/>
        <v>0</v>
      </c>
      <c r="AG52" s="142"/>
      <c r="AH52" s="142"/>
      <c r="AI52" s="142"/>
      <c r="AJ52" s="136">
        <f t="shared" si="15"/>
        <v>0</v>
      </c>
      <c r="AK52" s="34"/>
      <c r="AL52" s="34"/>
      <c r="AM52" s="34"/>
      <c r="AN52" s="136">
        <f t="shared" si="16"/>
        <v>0</v>
      </c>
      <c r="AO52" s="137"/>
      <c r="AP52" s="137"/>
      <c r="AQ52" s="137"/>
      <c r="AR52" s="136">
        <f t="shared" si="17"/>
        <v>0</v>
      </c>
      <c r="AS52" s="34">
        <f t="shared" si="18"/>
        <v>0</v>
      </c>
      <c r="AT52" s="85">
        <f t="shared" si="25"/>
        <v>0</v>
      </c>
      <c r="AU52" s="144"/>
      <c r="AV52" s="145"/>
      <c r="AW52" s="145"/>
      <c r="AX52" s="145"/>
      <c r="AY52" s="145"/>
      <c r="AZ52" s="145"/>
    </row>
    <row r="53" spans="1:52" s="7" customFormat="1" ht="26.25">
      <c r="A53" s="19"/>
      <c r="B53" s="9"/>
      <c r="C53" s="9"/>
      <c r="D53" s="9"/>
      <c r="E53" s="9"/>
      <c r="F53" s="9"/>
      <c r="G53" s="131">
        <v>26</v>
      </c>
      <c r="H53" s="93" t="s">
        <v>216</v>
      </c>
      <c r="I53" s="94" t="s">
        <v>217</v>
      </c>
      <c r="J53" s="95" t="s">
        <v>18</v>
      </c>
      <c r="K53" s="91">
        <f>+P53+T53+X53+AB53</f>
        <v>2</v>
      </c>
      <c r="L53" s="91">
        <f>+K53</f>
        <v>2</v>
      </c>
      <c r="M53" s="39"/>
      <c r="N53" s="39">
        <v>1</v>
      </c>
      <c r="O53" s="39"/>
      <c r="P53" s="102">
        <f>SUM(M53:O53)</f>
        <v>1</v>
      </c>
      <c r="Q53" s="106"/>
      <c r="R53" s="106"/>
      <c r="S53" s="106"/>
      <c r="T53" s="102">
        <f>SUM(Q53:S53)</f>
        <v>0</v>
      </c>
      <c r="U53" s="106"/>
      <c r="V53" s="106"/>
      <c r="W53" s="106">
        <v>1</v>
      </c>
      <c r="X53" s="102">
        <f>SUM(U53:W53)</f>
        <v>1</v>
      </c>
      <c r="Y53" s="106"/>
      <c r="Z53" s="106"/>
      <c r="AA53" s="106"/>
      <c r="AB53" s="102">
        <f>SUM(Y53:AA53)</f>
        <v>0</v>
      </c>
      <c r="AC53" s="121"/>
      <c r="AD53" s="121">
        <v>1</v>
      </c>
      <c r="AE53" s="121"/>
      <c r="AF53" s="139">
        <f>SUM(AC53:AE53)</f>
        <v>1</v>
      </c>
      <c r="AG53" s="142"/>
      <c r="AH53" s="142"/>
      <c r="AI53" s="142"/>
      <c r="AJ53" s="136">
        <f>SUM(AG53:AI53)</f>
        <v>0</v>
      </c>
      <c r="AK53" s="34"/>
      <c r="AL53" s="34"/>
      <c r="AM53" s="34">
        <v>1</v>
      </c>
      <c r="AN53" s="136">
        <f>SUM(AK53:AM53)</f>
        <v>1</v>
      </c>
      <c r="AO53" s="137"/>
      <c r="AP53" s="137"/>
      <c r="AQ53" s="137"/>
      <c r="AR53" s="136">
        <f>SUM(AO53:AQ53)</f>
        <v>0</v>
      </c>
      <c r="AS53" s="34">
        <f>+AF53+AJ53+AN53+AR53</f>
        <v>2</v>
      </c>
      <c r="AT53" s="85">
        <f>+(AS53*100)/K53</f>
        <v>100</v>
      </c>
      <c r="AU53" s="123" t="s">
        <v>356</v>
      </c>
      <c r="AV53" s="16" t="s">
        <v>357</v>
      </c>
      <c r="AW53" s="16" t="s">
        <v>358</v>
      </c>
      <c r="AX53" s="16" t="s">
        <v>245</v>
      </c>
      <c r="AY53" s="16" t="s">
        <v>245</v>
      </c>
      <c r="AZ53" s="124" t="s">
        <v>245</v>
      </c>
    </row>
    <row r="54" spans="1:172" s="7" customFormat="1" ht="26.25">
      <c r="A54" s="19"/>
      <c r="B54" s="9"/>
      <c r="C54" s="9"/>
      <c r="D54" s="9"/>
      <c r="E54" s="9"/>
      <c r="F54" s="9"/>
      <c r="G54" s="131">
        <v>27</v>
      </c>
      <c r="H54" s="93" t="s">
        <v>216</v>
      </c>
      <c r="I54" s="94" t="s">
        <v>302</v>
      </c>
      <c r="J54" s="95" t="s">
        <v>18</v>
      </c>
      <c r="K54" s="91">
        <v>1</v>
      </c>
      <c r="L54" s="91">
        <v>1</v>
      </c>
      <c r="M54" s="39"/>
      <c r="N54" s="39"/>
      <c r="O54" s="39"/>
      <c r="P54" s="102">
        <f t="shared" si="24"/>
        <v>0</v>
      </c>
      <c r="Q54" s="106"/>
      <c r="R54" s="106"/>
      <c r="S54" s="106"/>
      <c r="T54" s="102">
        <f t="shared" si="21"/>
        <v>0</v>
      </c>
      <c r="U54" s="106"/>
      <c r="V54" s="106"/>
      <c r="W54" s="106">
        <v>1</v>
      </c>
      <c r="X54" s="102">
        <f t="shared" si="22"/>
        <v>1</v>
      </c>
      <c r="Y54" s="106"/>
      <c r="Z54" s="106"/>
      <c r="AA54" s="106"/>
      <c r="AB54" s="102">
        <f t="shared" si="23"/>
        <v>0</v>
      </c>
      <c r="AC54" s="121"/>
      <c r="AD54" s="121"/>
      <c r="AE54" s="121"/>
      <c r="AF54" s="139">
        <f t="shared" si="14"/>
        <v>0</v>
      </c>
      <c r="AG54" s="136"/>
      <c r="AH54" s="136"/>
      <c r="AI54" s="136"/>
      <c r="AJ54" s="136">
        <f t="shared" si="15"/>
        <v>0</v>
      </c>
      <c r="AK54" s="34"/>
      <c r="AL54" s="34">
        <v>1</v>
      </c>
      <c r="AM54" s="34"/>
      <c r="AN54" s="136">
        <f t="shared" si="16"/>
        <v>1</v>
      </c>
      <c r="AO54" s="137"/>
      <c r="AP54" s="137"/>
      <c r="AQ54" s="137"/>
      <c r="AR54" s="136">
        <f t="shared" si="17"/>
        <v>0</v>
      </c>
      <c r="AS54" s="34">
        <f t="shared" si="18"/>
        <v>1</v>
      </c>
      <c r="AT54" s="85">
        <f t="shared" si="25"/>
        <v>100</v>
      </c>
      <c r="AU54" s="123" t="s">
        <v>362</v>
      </c>
      <c r="AV54" s="16"/>
      <c r="AW54" s="16"/>
      <c r="AX54" s="16"/>
      <c r="AY54" s="16" t="s">
        <v>245</v>
      </c>
      <c r="AZ54" s="124" t="s">
        <v>245</v>
      </c>
      <c r="FO54" s="5" t="s">
        <v>360</v>
      </c>
      <c r="FP54" s="5" t="s">
        <v>361</v>
      </c>
    </row>
    <row r="55" spans="1:52" s="7" customFormat="1" ht="15">
      <c r="A55" s="36"/>
      <c r="B55" s="9"/>
      <c r="C55" s="9"/>
      <c r="D55" s="9"/>
      <c r="E55" s="9"/>
      <c r="F55" s="9"/>
      <c r="G55" s="16"/>
      <c r="H55" s="16"/>
      <c r="I55" s="16"/>
      <c r="J55" s="16"/>
      <c r="K55" s="41"/>
      <c r="L55" s="41"/>
      <c r="M55" s="41"/>
      <c r="N55" s="41"/>
      <c r="O55" s="41"/>
      <c r="P55" s="40"/>
      <c r="Q55" s="98"/>
      <c r="R55" s="98"/>
      <c r="S55" s="98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3"/>
      <c r="AT55" s="63"/>
      <c r="AU55" s="10"/>
      <c r="AV55" s="10"/>
      <c r="AW55" s="10"/>
      <c r="AX55" s="10"/>
      <c r="AY55" s="10"/>
      <c r="AZ55" s="109"/>
    </row>
    <row r="56" spans="1:52" s="7" customFormat="1" ht="12.75">
      <c r="A56" s="127" t="s">
        <v>3</v>
      </c>
      <c r="B56" s="9"/>
      <c r="C56" s="9"/>
      <c r="D56" s="9"/>
      <c r="E56" s="9"/>
      <c r="F56" s="9"/>
      <c r="G56" s="16"/>
      <c r="H56" s="16"/>
      <c r="I56" s="43" t="s">
        <v>28</v>
      </c>
      <c r="J56" s="45"/>
      <c r="K56" s="47"/>
      <c r="L56" s="47"/>
      <c r="M56" s="47"/>
      <c r="N56" s="47"/>
      <c r="O56" s="47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104"/>
      <c r="AD56" s="104"/>
      <c r="AE56" s="10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8"/>
      <c r="AT56" s="64"/>
      <c r="AU56" s="10"/>
      <c r="AV56" s="10"/>
      <c r="AW56" s="10"/>
      <c r="AX56" s="10"/>
      <c r="AY56" s="10"/>
      <c r="AZ56" s="109"/>
    </row>
    <row r="57" spans="1:52" s="7" customFormat="1" ht="25.5">
      <c r="A57" s="19"/>
      <c r="B57" s="126" t="s">
        <v>288</v>
      </c>
      <c r="C57" s="9">
        <v>3.1</v>
      </c>
      <c r="D57" s="127" t="s">
        <v>39</v>
      </c>
      <c r="E57" s="127" t="s">
        <v>1</v>
      </c>
      <c r="F57" s="22" t="s">
        <v>3</v>
      </c>
      <c r="G57" s="16"/>
      <c r="H57" s="16"/>
      <c r="I57" s="43" t="s">
        <v>21</v>
      </c>
      <c r="J57" s="45" t="s">
        <v>0</v>
      </c>
      <c r="K57" s="46">
        <f>SUM(K58:K69)</f>
        <v>103</v>
      </c>
      <c r="L57" s="46">
        <f>SUM(L58:L69)</f>
        <v>103</v>
      </c>
      <c r="M57" s="46">
        <f>SUM(M58:M69)</f>
        <v>4</v>
      </c>
      <c r="N57" s="46">
        <f>SUM(N58:N69)</f>
        <v>13</v>
      </c>
      <c r="O57" s="46">
        <f>SUM(O58:O69)</f>
        <v>12</v>
      </c>
      <c r="P57" s="46">
        <f>+O57+N57+M57</f>
        <v>29</v>
      </c>
      <c r="Q57" s="46">
        <f>SUM(Q58:Q69)</f>
        <v>10</v>
      </c>
      <c r="R57" s="46">
        <f>SUM(R58:R69)</f>
        <v>12</v>
      </c>
      <c r="S57" s="46">
        <f>SUM(S58:S69)</f>
        <v>7</v>
      </c>
      <c r="T57" s="46">
        <f>+S57+R57+Q57</f>
        <v>29</v>
      </c>
      <c r="U57" s="46">
        <f>SUM(U58:U69)</f>
        <v>2</v>
      </c>
      <c r="V57" s="46">
        <f>SUM(V58:V69)</f>
        <v>3</v>
      </c>
      <c r="W57" s="46">
        <f>SUM(W58:W69)</f>
        <v>9</v>
      </c>
      <c r="X57" s="46">
        <f>+W57+V57+U57</f>
        <v>14</v>
      </c>
      <c r="Y57" s="46">
        <f>SUM(Y58:Y69)</f>
        <v>8</v>
      </c>
      <c r="Z57" s="46">
        <f>SUM(Z58:Z69)</f>
        <v>16</v>
      </c>
      <c r="AA57" s="46">
        <f>SUM(AA58:AA69)</f>
        <v>7</v>
      </c>
      <c r="AB57" s="46">
        <f>+AA57+Z57+Y57</f>
        <v>31</v>
      </c>
      <c r="AC57" s="105">
        <f>SUM(AC58:AC69)</f>
        <v>5</v>
      </c>
      <c r="AD57" s="105">
        <f>SUM(AD58:AD69)</f>
        <v>12</v>
      </c>
      <c r="AE57" s="105">
        <f>SUM(AE58:AE69)</f>
        <v>8</v>
      </c>
      <c r="AF57" s="135">
        <f>+AE57+AD57+AC57</f>
        <v>25</v>
      </c>
      <c r="AG57" s="135">
        <f>SUM(AG58:AG69)</f>
        <v>13</v>
      </c>
      <c r="AH57" s="135">
        <f>SUM(AH58:AH69)</f>
        <v>13</v>
      </c>
      <c r="AI57" s="135">
        <f>SUM(AI58:AI69)</f>
        <v>12</v>
      </c>
      <c r="AJ57" s="135">
        <f>+AI57+AH57+AG57</f>
        <v>38</v>
      </c>
      <c r="AK57" s="135">
        <f>SUM(AK58:AK69)</f>
        <v>2</v>
      </c>
      <c r="AL57" s="135">
        <f>SUM(AL58:AL69)</f>
        <v>4</v>
      </c>
      <c r="AM57" s="135">
        <f>SUM(AM58:AM69)</f>
        <v>11</v>
      </c>
      <c r="AN57" s="135">
        <f>+AM57+AL57+AK57</f>
        <v>17</v>
      </c>
      <c r="AO57" s="135">
        <f>SUM(AO58:AO69)</f>
        <v>0</v>
      </c>
      <c r="AP57" s="135">
        <f>SUM(AP58:AP69)</f>
        <v>0</v>
      </c>
      <c r="AQ57" s="135">
        <f>SUM(AQ58:AQ69)</f>
        <v>0</v>
      </c>
      <c r="AR57" s="135">
        <f>+AQ57+AP57+AO57</f>
        <v>0</v>
      </c>
      <c r="AS57" s="135">
        <f>SUM(AS58:AS69)</f>
        <v>80</v>
      </c>
      <c r="AT57" s="84">
        <f aca="true" t="shared" si="26" ref="AT57:AT69">+(AS57*100)/K57</f>
        <v>77.66990291262135</v>
      </c>
      <c r="AU57" s="10"/>
      <c r="AV57" s="10"/>
      <c r="AW57" s="10"/>
      <c r="AX57" s="10"/>
      <c r="AY57" s="10"/>
      <c r="AZ57" s="109"/>
    </row>
    <row r="58" spans="1:52" s="7" customFormat="1" ht="23.25" customHeight="1">
      <c r="A58" s="19"/>
      <c r="B58" s="9"/>
      <c r="C58" s="9"/>
      <c r="D58" s="9"/>
      <c r="E58" s="9"/>
      <c r="F58" s="9"/>
      <c r="G58" s="131">
        <v>1</v>
      </c>
      <c r="H58" s="93" t="s">
        <v>113</v>
      </c>
      <c r="I58" s="94" t="s">
        <v>91</v>
      </c>
      <c r="J58" s="95" t="s">
        <v>18</v>
      </c>
      <c r="K58" s="91">
        <f aca="true" t="shared" si="27" ref="K58:K69">+P58+T58+X58+AB58</f>
        <v>12</v>
      </c>
      <c r="L58" s="91">
        <f>+K58</f>
        <v>12</v>
      </c>
      <c r="M58" s="39">
        <v>1</v>
      </c>
      <c r="N58" s="39">
        <v>1</v>
      </c>
      <c r="O58" s="39">
        <v>1</v>
      </c>
      <c r="P58" s="102">
        <f aca="true" t="shared" si="28" ref="P58:P69">SUM(M58:O58)</f>
        <v>3</v>
      </c>
      <c r="Q58" s="106">
        <v>1</v>
      </c>
      <c r="R58" s="106">
        <v>1</v>
      </c>
      <c r="S58" s="106">
        <v>1</v>
      </c>
      <c r="T58" s="102">
        <f aca="true" t="shared" si="29" ref="T58:T69">SUM(Q58:S58)</f>
        <v>3</v>
      </c>
      <c r="U58" s="106">
        <v>1</v>
      </c>
      <c r="V58" s="106">
        <v>1</v>
      </c>
      <c r="W58" s="106">
        <v>1</v>
      </c>
      <c r="X58" s="102">
        <f aca="true" t="shared" si="30" ref="X58:X69">SUM(U58:W58)</f>
        <v>3</v>
      </c>
      <c r="Y58" s="106">
        <v>1</v>
      </c>
      <c r="Z58" s="106">
        <v>1</v>
      </c>
      <c r="AA58" s="106">
        <v>1</v>
      </c>
      <c r="AB58" s="102">
        <f aca="true" t="shared" si="31" ref="AB58:AB69">SUM(Y58:AA58)</f>
        <v>3</v>
      </c>
      <c r="AC58" s="101">
        <v>1</v>
      </c>
      <c r="AD58" s="101">
        <v>1</v>
      </c>
      <c r="AE58" s="101">
        <v>1</v>
      </c>
      <c r="AF58" s="136">
        <f aca="true" t="shared" si="32" ref="AF58:AF69">SUM(AC58:AE58)</f>
        <v>3</v>
      </c>
      <c r="AG58" s="142">
        <v>1</v>
      </c>
      <c r="AH58" s="142">
        <v>1</v>
      </c>
      <c r="AI58" s="142">
        <v>1</v>
      </c>
      <c r="AJ58" s="136">
        <f aca="true" t="shared" si="33" ref="AJ58:AJ69">SUM(AG58:AI58)</f>
        <v>3</v>
      </c>
      <c r="AK58" s="34">
        <v>1</v>
      </c>
      <c r="AL58" s="34">
        <v>1</v>
      </c>
      <c r="AM58" s="34">
        <v>1</v>
      </c>
      <c r="AN58" s="136">
        <f aca="true" t="shared" si="34" ref="AN58:AN69">SUM(AK58:AM58)</f>
        <v>3</v>
      </c>
      <c r="AO58" s="137"/>
      <c r="AP58" s="137"/>
      <c r="AQ58" s="137"/>
      <c r="AR58" s="136">
        <f aca="true" t="shared" si="35" ref="AR58:AR69">SUM(AO58:AQ58)</f>
        <v>0</v>
      </c>
      <c r="AS58" s="34">
        <f aca="true" t="shared" si="36" ref="AS58:AS69">+AF58+AJ58+AN58+AR58</f>
        <v>9</v>
      </c>
      <c r="AT58" s="85">
        <f t="shared" si="26"/>
        <v>75</v>
      </c>
      <c r="AU58" s="115" t="s">
        <v>282</v>
      </c>
      <c r="AV58" s="115" t="s">
        <v>363</v>
      </c>
      <c r="AW58" s="115" t="s">
        <v>364</v>
      </c>
      <c r="AX58" s="115" t="s">
        <v>306</v>
      </c>
      <c r="AY58" s="115" t="s">
        <v>365</v>
      </c>
      <c r="AZ58" s="116" t="s">
        <v>308</v>
      </c>
    </row>
    <row r="59" spans="1:52" s="7" customFormat="1" ht="33" customHeight="1">
      <c r="A59" s="19"/>
      <c r="B59" s="9"/>
      <c r="C59" s="9"/>
      <c r="D59" s="9"/>
      <c r="E59" s="9"/>
      <c r="F59" s="9"/>
      <c r="G59" s="131">
        <v>2</v>
      </c>
      <c r="H59" s="93" t="s">
        <v>160</v>
      </c>
      <c r="I59" s="94" t="s">
        <v>161</v>
      </c>
      <c r="J59" s="95" t="s">
        <v>18</v>
      </c>
      <c r="K59" s="91">
        <f t="shared" si="27"/>
        <v>10</v>
      </c>
      <c r="L59" s="91">
        <f aca="true" t="shared" si="37" ref="L59:L69">+K59</f>
        <v>10</v>
      </c>
      <c r="M59" s="39">
        <v>1</v>
      </c>
      <c r="N59" s="39">
        <v>1</v>
      </c>
      <c r="O59" s="39">
        <v>1</v>
      </c>
      <c r="P59" s="102">
        <f t="shared" si="28"/>
        <v>3</v>
      </c>
      <c r="Q59" s="106">
        <v>1</v>
      </c>
      <c r="R59" s="106">
        <v>1</v>
      </c>
      <c r="S59" s="106">
        <v>1</v>
      </c>
      <c r="T59" s="102">
        <f t="shared" si="29"/>
        <v>3</v>
      </c>
      <c r="U59" s="106"/>
      <c r="V59" s="106"/>
      <c r="W59" s="106">
        <v>1</v>
      </c>
      <c r="X59" s="102">
        <f t="shared" si="30"/>
        <v>1</v>
      </c>
      <c r="Y59" s="106">
        <v>1</v>
      </c>
      <c r="Z59" s="106">
        <v>1</v>
      </c>
      <c r="AA59" s="106">
        <v>1</v>
      </c>
      <c r="AB59" s="102">
        <f t="shared" si="31"/>
        <v>3</v>
      </c>
      <c r="AC59" s="101">
        <v>1</v>
      </c>
      <c r="AD59" s="101">
        <v>1</v>
      </c>
      <c r="AE59" s="101">
        <v>1</v>
      </c>
      <c r="AF59" s="136">
        <f t="shared" si="32"/>
        <v>3</v>
      </c>
      <c r="AG59" s="142">
        <v>1</v>
      </c>
      <c r="AH59" s="142">
        <v>1</v>
      </c>
      <c r="AI59" s="142">
        <v>1</v>
      </c>
      <c r="AJ59" s="136">
        <f t="shared" si="33"/>
        <v>3</v>
      </c>
      <c r="AK59" s="34"/>
      <c r="AL59" s="34"/>
      <c r="AM59" s="34">
        <v>1</v>
      </c>
      <c r="AN59" s="136">
        <f t="shared" si="34"/>
        <v>1</v>
      </c>
      <c r="AO59" s="137"/>
      <c r="AP59" s="137"/>
      <c r="AQ59" s="137"/>
      <c r="AR59" s="136">
        <f t="shared" si="35"/>
        <v>0</v>
      </c>
      <c r="AS59" s="34">
        <f t="shared" si="36"/>
        <v>7</v>
      </c>
      <c r="AT59" s="85">
        <f t="shared" si="26"/>
        <v>70</v>
      </c>
      <c r="AU59" s="115" t="s">
        <v>366</v>
      </c>
      <c r="AV59" s="115" t="s">
        <v>367</v>
      </c>
      <c r="AW59" s="115" t="s">
        <v>368</v>
      </c>
      <c r="AX59" s="115" t="s">
        <v>369</v>
      </c>
      <c r="AY59" s="115" t="s">
        <v>370</v>
      </c>
      <c r="AZ59" s="116" t="s">
        <v>308</v>
      </c>
    </row>
    <row r="60" spans="1:52" s="7" customFormat="1" ht="76.5" customHeight="1">
      <c r="A60" s="19"/>
      <c r="B60" s="9"/>
      <c r="C60" s="9"/>
      <c r="D60" s="9"/>
      <c r="E60" s="9"/>
      <c r="F60" s="9"/>
      <c r="G60" s="131">
        <v>3</v>
      </c>
      <c r="H60" s="93" t="s">
        <v>190</v>
      </c>
      <c r="I60" s="94" t="s">
        <v>230</v>
      </c>
      <c r="J60" s="95" t="s">
        <v>31</v>
      </c>
      <c r="K60" s="91">
        <f t="shared" si="27"/>
        <v>10</v>
      </c>
      <c r="L60" s="91">
        <f t="shared" si="37"/>
        <v>10</v>
      </c>
      <c r="M60" s="39"/>
      <c r="N60" s="39">
        <v>2</v>
      </c>
      <c r="O60" s="39">
        <v>2</v>
      </c>
      <c r="P60" s="102">
        <f t="shared" si="28"/>
        <v>4</v>
      </c>
      <c r="Q60" s="106"/>
      <c r="R60" s="106">
        <v>1</v>
      </c>
      <c r="S60" s="106"/>
      <c r="T60" s="102">
        <f t="shared" si="29"/>
        <v>1</v>
      </c>
      <c r="U60" s="106"/>
      <c r="V60" s="106"/>
      <c r="W60" s="106">
        <v>1</v>
      </c>
      <c r="X60" s="102">
        <f t="shared" si="30"/>
        <v>1</v>
      </c>
      <c r="Y60" s="106">
        <v>1</v>
      </c>
      <c r="Z60" s="106">
        <v>2</v>
      </c>
      <c r="AA60" s="106">
        <v>1</v>
      </c>
      <c r="AB60" s="102">
        <f t="shared" si="31"/>
        <v>4</v>
      </c>
      <c r="AC60" s="101"/>
      <c r="AD60" s="101">
        <v>2</v>
      </c>
      <c r="AE60" s="101">
        <v>2</v>
      </c>
      <c r="AF60" s="136">
        <f t="shared" si="32"/>
        <v>4</v>
      </c>
      <c r="AG60" s="142"/>
      <c r="AH60" s="142">
        <v>1</v>
      </c>
      <c r="AI60" s="142"/>
      <c r="AJ60" s="136">
        <f t="shared" si="33"/>
        <v>1</v>
      </c>
      <c r="AK60" s="34"/>
      <c r="AL60" s="34"/>
      <c r="AM60" s="34">
        <v>1</v>
      </c>
      <c r="AN60" s="136">
        <f t="shared" si="34"/>
        <v>1</v>
      </c>
      <c r="AO60" s="137"/>
      <c r="AP60" s="137"/>
      <c r="AQ60" s="137"/>
      <c r="AR60" s="136">
        <f t="shared" si="35"/>
        <v>0</v>
      </c>
      <c r="AS60" s="34">
        <f t="shared" si="36"/>
        <v>6</v>
      </c>
      <c r="AT60" s="85">
        <f t="shared" si="26"/>
        <v>60</v>
      </c>
      <c r="AU60" s="115" t="s">
        <v>371</v>
      </c>
      <c r="AV60" s="115" t="s">
        <v>372</v>
      </c>
      <c r="AW60" s="115" t="s">
        <v>373</v>
      </c>
      <c r="AX60" s="115" t="s">
        <v>369</v>
      </c>
      <c r="AY60" s="115" t="s">
        <v>370</v>
      </c>
      <c r="AZ60" s="116" t="s">
        <v>308</v>
      </c>
    </row>
    <row r="61" spans="1:52" s="7" customFormat="1" ht="88.5" customHeight="1">
      <c r="A61" s="19"/>
      <c r="B61" s="9"/>
      <c r="C61" s="9"/>
      <c r="D61" s="9"/>
      <c r="E61" s="9"/>
      <c r="F61" s="9"/>
      <c r="G61" s="131">
        <v>4</v>
      </c>
      <c r="H61" s="93" t="s">
        <v>191</v>
      </c>
      <c r="I61" s="94" t="s">
        <v>318</v>
      </c>
      <c r="J61" s="95" t="s">
        <v>31</v>
      </c>
      <c r="K61" s="91">
        <f t="shared" si="27"/>
        <v>9</v>
      </c>
      <c r="L61" s="91">
        <f t="shared" si="37"/>
        <v>9</v>
      </c>
      <c r="M61" s="39"/>
      <c r="N61" s="39">
        <v>5</v>
      </c>
      <c r="O61" s="39">
        <v>1</v>
      </c>
      <c r="P61" s="102">
        <f t="shared" si="28"/>
        <v>6</v>
      </c>
      <c r="Q61" s="106"/>
      <c r="R61" s="106">
        <v>1</v>
      </c>
      <c r="S61" s="106"/>
      <c r="T61" s="102">
        <f t="shared" si="29"/>
        <v>1</v>
      </c>
      <c r="U61" s="106"/>
      <c r="V61" s="106"/>
      <c r="W61" s="106">
        <v>1</v>
      </c>
      <c r="X61" s="102">
        <f t="shared" si="30"/>
        <v>1</v>
      </c>
      <c r="Y61" s="106"/>
      <c r="Z61" s="106">
        <v>1</v>
      </c>
      <c r="AA61" s="106"/>
      <c r="AB61" s="102">
        <f t="shared" si="31"/>
        <v>1</v>
      </c>
      <c r="AC61" s="101"/>
      <c r="AD61" s="101">
        <v>5</v>
      </c>
      <c r="AE61" s="101">
        <v>1</v>
      </c>
      <c r="AF61" s="136">
        <f t="shared" si="32"/>
        <v>6</v>
      </c>
      <c r="AG61" s="142"/>
      <c r="AH61" s="142">
        <v>1</v>
      </c>
      <c r="AI61" s="142"/>
      <c r="AJ61" s="136">
        <f t="shared" si="33"/>
        <v>1</v>
      </c>
      <c r="AK61" s="34"/>
      <c r="AL61" s="34"/>
      <c r="AM61" s="34">
        <v>1</v>
      </c>
      <c r="AN61" s="136">
        <f t="shared" si="34"/>
        <v>1</v>
      </c>
      <c r="AO61" s="137"/>
      <c r="AP61" s="137"/>
      <c r="AQ61" s="137"/>
      <c r="AR61" s="136">
        <f t="shared" si="35"/>
        <v>0</v>
      </c>
      <c r="AS61" s="34">
        <f t="shared" si="36"/>
        <v>8</v>
      </c>
      <c r="AT61" s="85">
        <f t="shared" si="26"/>
        <v>88.88888888888889</v>
      </c>
      <c r="AU61" s="115" t="s">
        <v>374</v>
      </c>
      <c r="AV61" s="115" t="s">
        <v>375</v>
      </c>
      <c r="AW61" s="115" t="s">
        <v>376</v>
      </c>
      <c r="AX61" s="115" t="s">
        <v>369</v>
      </c>
      <c r="AY61" s="115" t="s">
        <v>370</v>
      </c>
      <c r="AZ61" s="116" t="s">
        <v>308</v>
      </c>
    </row>
    <row r="62" spans="1:52" s="7" customFormat="1" ht="59.25" customHeight="1">
      <c r="A62" s="19"/>
      <c r="B62" s="9"/>
      <c r="C62" s="9"/>
      <c r="D62" s="9"/>
      <c r="E62" s="9"/>
      <c r="F62" s="9"/>
      <c r="G62" s="131">
        <v>5</v>
      </c>
      <c r="H62" s="93" t="s">
        <v>192</v>
      </c>
      <c r="I62" s="94" t="s">
        <v>193</v>
      </c>
      <c r="J62" s="95" t="s">
        <v>31</v>
      </c>
      <c r="K62" s="91">
        <f t="shared" si="27"/>
        <v>12</v>
      </c>
      <c r="L62" s="91">
        <f t="shared" si="37"/>
        <v>12</v>
      </c>
      <c r="M62" s="39"/>
      <c r="N62" s="39"/>
      <c r="O62" s="39">
        <v>3</v>
      </c>
      <c r="P62" s="102">
        <f t="shared" si="28"/>
        <v>3</v>
      </c>
      <c r="Q62" s="106">
        <v>4</v>
      </c>
      <c r="R62" s="106">
        <v>3</v>
      </c>
      <c r="S62" s="106"/>
      <c r="T62" s="102">
        <f t="shared" si="29"/>
        <v>7</v>
      </c>
      <c r="U62" s="106"/>
      <c r="V62" s="106"/>
      <c r="W62" s="106">
        <v>1</v>
      </c>
      <c r="X62" s="102">
        <f t="shared" si="30"/>
        <v>1</v>
      </c>
      <c r="Y62" s="106">
        <v>1</v>
      </c>
      <c r="Z62" s="106"/>
      <c r="AA62" s="106"/>
      <c r="AB62" s="102">
        <f t="shared" si="31"/>
        <v>1</v>
      </c>
      <c r="AC62" s="101"/>
      <c r="AD62" s="101"/>
      <c r="AE62" s="101"/>
      <c r="AF62" s="136">
        <f t="shared" si="32"/>
        <v>0</v>
      </c>
      <c r="AG62" s="142">
        <v>4</v>
      </c>
      <c r="AH62" s="142">
        <v>3</v>
      </c>
      <c r="AI62" s="142">
        <v>3</v>
      </c>
      <c r="AJ62" s="136">
        <f t="shared" si="33"/>
        <v>10</v>
      </c>
      <c r="AK62" s="34"/>
      <c r="AL62" s="34"/>
      <c r="AM62" s="34">
        <v>1</v>
      </c>
      <c r="AN62" s="136">
        <f t="shared" si="34"/>
        <v>1</v>
      </c>
      <c r="AO62" s="137"/>
      <c r="AP62" s="137"/>
      <c r="AQ62" s="137"/>
      <c r="AR62" s="136">
        <f t="shared" si="35"/>
        <v>0</v>
      </c>
      <c r="AS62" s="34">
        <f t="shared" si="36"/>
        <v>11</v>
      </c>
      <c r="AT62" s="85">
        <f t="shared" si="26"/>
        <v>91.66666666666667</v>
      </c>
      <c r="AU62" s="115" t="s">
        <v>377</v>
      </c>
      <c r="AV62" s="115" t="s">
        <v>378</v>
      </c>
      <c r="AW62" s="115" t="s">
        <v>379</v>
      </c>
      <c r="AX62" s="115" t="s">
        <v>369</v>
      </c>
      <c r="AY62" s="115" t="s">
        <v>370</v>
      </c>
      <c r="AZ62" s="116" t="s">
        <v>308</v>
      </c>
    </row>
    <row r="63" spans="1:52" s="7" customFormat="1" ht="33.75">
      <c r="A63" s="19"/>
      <c r="B63" s="9"/>
      <c r="C63" s="9"/>
      <c r="D63" s="9"/>
      <c r="E63" s="9"/>
      <c r="F63" s="9"/>
      <c r="G63" s="131">
        <v>6</v>
      </c>
      <c r="H63" s="93" t="s">
        <v>196</v>
      </c>
      <c r="I63" s="94" t="s">
        <v>199</v>
      </c>
      <c r="J63" s="95" t="s">
        <v>23</v>
      </c>
      <c r="K63" s="91">
        <f t="shared" si="27"/>
        <v>9</v>
      </c>
      <c r="L63" s="91">
        <f t="shared" si="37"/>
        <v>9</v>
      </c>
      <c r="M63" s="39"/>
      <c r="N63" s="39">
        <v>1</v>
      </c>
      <c r="O63" s="39">
        <v>1</v>
      </c>
      <c r="P63" s="102">
        <f t="shared" si="28"/>
        <v>2</v>
      </c>
      <c r="Q63" s="106">
        <v>1</v>
      </c>
      <c r="R63" s="106">
        <v>1</v>
      </c>
      <c r="S63" s="106">
        <v>1</v>
      </c>
      <c r="T63" s="102">
        <f t="shared" si="29"/>
        <v>3</v>
      </c>
      <c r="U63" s="106"/>
      <c r="V63" s="106"/>
      <c r="W63" s="106">
        <v>1</v>
      </c>
      <c r="X63" s="102">
        <f t="shared" si="30"/>
        <v>1</v>
      </c>
      <c r="Y63" s="106">
        <v>1</v>
      </c>
      <c r="Z63" s="106">
        <v>1</v>
      </c>
      <c r="AA63" s="106">
        <v>1</v>
      </c>
      <c r="AB63" s="102">
        <f t="shared" si="31"/>
        <v>3</v>
      </c>
      <c r="AC63" s="101"/>
      <c r="AD63" s="101">
        <v>1</v>
      </c>
      <c r="AE63" s="101">
        <v>1</v>
      </c>
      <c r="AF63" s="136">
        <f t="shared" si="32"/>
        <v>2</v>
      </c>
      <c r="AG63" s="142">
        <v>1</v>
      </c>
      <c r="AH63" s="142">
        <v>1</v>
      </c>
      <c r="AI63" s="142">
        <v>1</v>
      </c>
      <c r="AJ63" s="136">
        <f t="shared" si="33"/>
        <v>3</v>
      </c>
      <c r="AK63" s="34"/>
      <c r="AL63" s="34"/>
      <c r="AM63" s="34">
        <v>1</v>
      </c>
      <c r="AN63" s="136">
        <f t="shared" si="34"/>
        <v>1</v>
      </c>
      <c r="AO63" s="137"/>
      <c r="AP63" s="137"/>
      <c r="AQ63" s="137"/>
      <c r="AR63" s="136">
        <f t="shared" si="35"/>
        <v>0</v>
      </c>
      <c r="AS63" s="34">
        <f t="shared" si="36"/>
        <v>6</v>
      </c>
      <c r="AT63" s="85">
        <f t="shared" si="26"/>
        <v>66.66666666666667</v>
      </c>
      <c r="AU63" s="115" t="s">
        <v>380</v>
      </c>
      <c r="AV63" s="115" t="s">
        <v>381</v>
      </c>
      <c r="AW63" s="115" t="s">
        <v>382</v>
      </c>
      <c r="AX63" s="115" t="s">
        <v>306</v>
      </c>
      <c r="AY63" s="115" t="s">
        <v>383</v>
      </c>
      <c r="AZ63" s="116" t="s">
        <v>308</v>
      </c>
    </row>
    <row r="64" spans="1:52" s="7" customFormat="1" ht="30.75" customHeight="1">
      <c r="A64" s="19"/>
      <c r="B64" s="9"/>
      <c r="C64" s="9"/>
      <c r="D64" s="9"/>
      <c r="E64" s="9"/>
      <c r="F64" s="9"/>
      <c r="G64" s="131">
        <v>7</v>
      </c>
      <c r="H64" s="93" t="s">
        <v>197</v>
      </c>
      <c r="I64" s="94" t="s">
        <v>198</v>
      </c>
      <c r="J64" s="95" t="s">
        <v>63</v>
      </c>
      <c r="K64" s="91">
        <f t="shared" si="27"/>
        <v>12</v>
      </c>
      <c r="L64" s="91">
        <f t="shared" si="37"/>
        <v>12</v>
      </c>
      <c r="M64" s="39">
        <v>1</v>
      </c>
      <c r="N64" s="39">
        <v>1</v>
      </c>
      <c r="O64" s="39">
        <v>1</v>
      </c>
      <c r="P64" s="102">
        <f t="shared" si="28"/>
        <v>3</v>
      </c>
      <c r="Q64" s="106">
        <v>1</v>
      </c>
      <c r="R64" s="106">
        <v>1</v>
      </c>
      <c r="S64" s="106">
        <v>1</v>
      </c>
      <c r="T64" s="102">
        <f t="shared" si="29"/>
        <v>3</v>
      </c>
      <c r="U64" s="106">
        <v>1</v>
      </c>
      <c r="V64" s="106">
        <v>1</v>
      </c>
      <c r="W64" s="106">
        <v>1</v>
      </c>
      <c r="X64" s="102">
        <f t="shared" si="30"/>
        <v>3</v>
      </c>
      <c r="Y64" s="106">
        <v>1</v>
      </c>
      <c r="Z64" s="106">
        <v>1</v>
      </c>
      <c r="AA64" s="106">
        <v>1</v>
      </c>
      <c r="AB64" s="102">
        <f t="shared" si="31"/>
        <v>3</v>
      </c>
      <c r="AC64" s="101">
        <v>1</v>
      </c>
      <c r="AD64" s="101">
        <v>1</v>
      </c>
      <c r="AE64" s="101">
        <v>1</v>
      </c>
      <c r="AF64" s="136">
        <f t="shared" si="32"/>
        <v>3</v>
      </c>
      <c r="AG64" s="142">
        <v>1</v>
      </c>
      <c r="AH64" s="142">
        <v>1</v>
      </c>
      <c r="AI64" s="142">
        <v>1</v>
      </c>
      <c r="AJ64" s="136">
        <f t="shared" si="33"/>
        <v>3</v>
      </c>
      <c r="AK64" s="34">
        <v>1</v>
      </c>
      <c r="AL64" s="34">
        <v>1</v>
      </c>
      <c r="AM64" s="34">
        <v>1</v>
      </c>
      <c r="AN64" s="136">
        <f t="shared" si="34"/>
        <v>3</v>
      </c>
      <c r="AO64" s="137"/>
      <c r="AP64" s="137"/>
      <c r="AQ64" s="137"/>
      <c r="AR64" s="136">
        <f t="shared" si="35"/>
        <v>0</v>
      </c>
      <c r="AS64" s="34">
        <f t="shared" si="36"/>
        <v>9</v>
      </c>
      <c r="AT64" s="85">
        <f t="shared" si="26"/>
        <v>75</v>
      </c>
      <c r="AU64" s="115" t="s">
        <v>309</v>
      </c>
      <c r="AV64" s="115" t="s">
        <v>310</v>
      </c>
      <c r="AW64" s="115" t="s">
        <v>311</v>
      </c>
      <c r="AX64" s="115" t="s">
        <v>306</v>
      </c>
      <c r="AY64" s="115" t="s">
        <v>307</v>
      </c>
      <c r="AZ64" s="116" t="s">
        <v>308</v>
      </c>
    </row>
    <row r="65" spans="1:52" s="7" customFormat="1" ht="33" customHeight="1">
      <c r="A65" s="19"/>
      <c r="B65" s="9"/>
      <c r="C65" s="9"/>
      <c r="D65" s="9"/>
      <c r="E65" s="9"/>
      <c r="F65" s="9"/>
      <c r="G65" s="131">
        <v>8</v>
      </c>
      <c r="H65" s="156" t="s">
        <v>200</v>
      </c>
      <c r="I65" s="94" t="s">
        <v>201</v>
      </c>
      <c r="J65" s="95" t="s">
        <v>31</v>
      </c>
      <c r="K65" s="91">
        <f t="shared" si="27"/>
        <v>1</v>
      </c>
      <c r="L65" s="91">
        <f t="shared" si="37"/>
        <v>1</v>
      </c>
      <c r="M65" s="39"/>
      <c r="N65" s="39"/>
      <c r="O65" s="39"/>
      <c r="P65" s="102">
        <f t="shared" si="28"/>
        <v>0</v>
      </c>
      <c r="Q65" s="106"/>
      <c r="R65" s="106">
        <v>1</v>
      </c>
      <c r="S65" s="106"/>
      <c r="T65" s="102">
        <f t="shared" si="29"/>
        <v>1</v>
      </c>
      <c r="U65" s="106"/>
      <c r="V65" s="106"/>
      <c r="W65" s="106"/>
      <c r="X65" s="102">
        <f t="shared" si="30"/>
        <v>0</v>
      </c>
      <c r="Y65" s="106"/>
      <c r="Z65" s="106"/>
      <c r="AA65" s="106"/>
      <c r="AB65" s="102">
        <f t="shared" si="31"/>
        <v>0</v>
      </c>
      <c r="AC65" s="101"/>
      <c r="AD65" s="101"/>
      <c r="AE65" s="101"/>
      <c r="AF65" s="136">
        <f t="shared" si="32"/>
        <v>0</v>
      </c>
      <c r="AG65" s="142"/>
      <c r="AH65" s="142">
        <v>1</v>
      </c>
      <c r="AI65" s="142"/>
      <c r="AJ65" s="136">
        <f t="shared" si="33"/>
        <v>1</v>
      </c>
      <c r="AK65" s="34"/>
      <c r="AL65" s="34"/>
      <c r="AM65" s="34"/>
      <c r="AN65" s="136">
        <f t="shared" si="34"/>
        <v>0</v>
      </c>
      <c r="AO65" s="137"/>
      <c r="AP65" s="137"/>
      <c r="AQ65" s="137"/>
      <c r="AR65" s="136">
        <f t="shared" si="35"/>
        <v>0</v>
      </c>
      <c r="AS65" s="34">
        <f t="shared" si="36"/>
        <v>1</v>
      </c>
      <c r="AT65" s="85">
        <f t="shared" si="26"/>
        <v>100</v>
      </c>
      <c r="AU65" s="115"/>
      <c r="AV65" s="115"/>
      <c r="AW65" s="115"/>
      <c r="AX65" s="115"/>
      <c r="AY65" s="115"/>
      <c r="AZ65" s="116"/>
    </row>
    <row r="66" spans="1:52" s="7" customFormat="1" ht="39">
      <c r="A66" s="19"/>
      <c r="B66" s="9"/>
      <c r="C66" s="9"/>
      <c r="D66" s="9"/>
      <c r="E66" s="9"/>
      <c r="F66" s="9"/>
      <c r="G66" s="131">
        <v>9</v>
      </c>
      <c r="H66" s="156" t="s">
        <v>202</v>
      </c>
      <c r="I66" s="94" t="s">
        <v>203</v>
      </c>
      <c r="J66" s="95" t="s">
        <v>23</v>
      </c>
      <c r="K66" s="91">
        <f t="shared" si="27"/>
        <v>2</v>
      </c>
      <c r="L66" s="91">
        <f t="shared" si="37"/>
        <v>2</v>
      </c>
      <c r="M66" s="39"/>
      <c r="N66" s="39"/>
      <c r="O66" s="39"/>
      <c r="P66" s="102">
        <f t="shared" si="28"/>
        <v>0</v>
      </c>
      <c r="Q66" s="106"/>
      <c r="R66" s="106"/>
      <c r="S66" s="106">
        <v>1</v>
      </c>
      <c r="T66" s="102">
        <f t="shared" si="29"/>
        <v>1</v>
      </c>
      <c r="U66" s="106"/>
      <c r="V66" s="106"/>
      <c r="W66" s="106"/>
      <c r="X66" s="102">
        <f t="shared" si="30"/>
        <v>0</v>
      </c>
      <c r="Y66" s="106"/>
      <c r="Z66" s="106">
        <v>1</v>
      </c>
      <c r="AA66" s="106"/>
      <c r="AB66" s="102">
        <f t="shared" si="31"/>
        <v>1</v>
      </c>
      <c r="AC66" s="101"/>
      <c r="AD66" s="101"/>
      <c r="AE66" s="101"/>
      <c r="AF66" s="136">
        <f t="shared" si="32"/>
        <v>0</v>
      </c>
      <c r="AG66" s="142"/>
      <c r="AH66" s="142"/>
      <c r="AI66" s="142">
        <v>1</v>
      </c>
      <c r="AJ66" s="136">
        <f t="shared" si="33"/>
        <v>1</v>
      </c>
      <c r="AK66" s="34"/>
      <c r="AL66" s="34"/>
      <c r="AM66" s="34">
        <v>1</v>
      </c>
      <c r="AN66" s="136">
        <f t="shared" si="34"/>
        <v>1</v>
      </c>
      <c r="AO66" s="137"/>
      <c r="AP66" s="137"/>
      <c r="AQ66" s="137"/>
      <c r="AR66" s="136">
        <f t="shared" si="35"/>
        <v>0</v>
      </c>
      <c r="AS66" s="34">
        <f t="shared" si="36"/>
        <v>2</v>
      </c>
      <c r="AT66" s="85">
        <f t="shared" si="26"/>
        <v>100</v>
      </c>
      <c r="AU66" s="94" t="s">
        <v>203</v>
      </c>
      <c r="AV66" s="115" t="s">
        <v>384</v>
      </c>
      <c r="AW66" s="115" t="s">
        <v>385</v>
      </c>
      <c r="AX66" s="115" t="s">
        <v>369</v>
      </c>
      <c r="AY66" s="115" t="s">
        <v>383</v>
      </c>
      <c r="AZ66" s="116" t="s">
        <v>308</v>
      </c>
    </row>
    <row r="67" spans="1:52" s="7" customFormat="1" ht="26.25">
      <c r="A67" s="19"/>
      <c r="B67" s="9"/>
      <c r="C67" s="9"/>
      <c r="D67" s="9"/>
      <c r="E67" s="9"/>
      <c r="F67" s="9"/>
      <c r="G67" s="131">
        <v>10</v>
      </c>
      <c r="H67" s="93" t="s">
        <v>206</v>
      </c>
      <c r="I67" s="94" t="s">
        <v>205</v>
      </c>
      <c r="J67" s="95" t="s">
        <v>23</v>
      </c>
      <c r="K67" s="91">
        <f t="shared" si="27"/>
        <v>9</v>
      </c>
      <c r="L67" s="91">
        <f t="shared" si="37"/>
        <v>9</v>
      </c>
      <c r="M67" s="39"/>
      <c r="N67" s="39">
        <v>1</v>
      </c>
      <c r="O67" s="39">
        <v>1</v>
      </c>
      <c r="P67" s="102">
        <f t="shared" si="28"/>
        <v>2</v>
      </c>
      <c r="Q67" s="106">
        <v>1</v>
      </c>
      <c r="R67" s="106">
        <v>1</v>
      </c>
      <c r="S67" s="106">
        <v>1</v>
      </c>
      <c r="T67" s="102">
        <f t="shared" si="29"/>
        <v>3</v>
      </c>
      <c r="U67" s="106"/>
      <c r="V67" s="106"/>
      <c r="W67" s="106">
        <v>1</v>
      </c>
      <c r="X67" s="102">
        <f t="shared" si="30"/>
        <v>1</v>
      </c>
      <c r="Y67" s="106">
        <v>1</v>
      </c>
      <c r="Z67" s="106">
        <v>1</v>
      </c>
      <c r="AA67" s="106">
        <v>1</v>
      </c>
      <c r="AB67" s="102">
        <f t="shared" si="31"/>
        <v>3</v>
      </c>
      <c r="AC67" s="101"/>
      <c r="AD67" s="101">
        <v>1</v>
      </c>
      <c r="AE67" s="101">
        <v>1</v>
      </c>
      <c r="AF67" s="136">
        <f t="shared" si="32"/>
        <v>2</v>
      </c>
      <c r="AG67" s="142">
        <v>1</v>
      </c>
      <c r="AH67" s="142">
        <v>1</v>
      </c>
      <c r="AI67" s="142">
        <v>1</v>
      </c>
      <c r="AJ67" s="136">
        <f t="shared" si="33"/>
        <v>3</v>
      </c>
      <c r="AK67" s="34"/>
      <c r="AL67" s="34"/>
      <c r="AM67" s="34">
        <v>1</v>
      </c>
      <c r="AN67" s="136">
        <f t="shared" si="34"/>
        <v>1</v>
      </c>
      <c r="AO67" s="137"/>
      <c r="AP67" s="137"/>
      <c r="AQ67" s="137"/>
      <c r="AR67" s="136">
        <f t="shared" si="35"/>
        <v>0</v>
      </c>
      <c r="AS67" s="34">
        <f t="shared" si="36"/>
        <v>6</v>
      </c>
      <c r="AT67" s="85">
        <f t="shared" si="26"/>
        <v>66.66666666666667</v>
      </c>
      <c r="AU67" s="115" t="s">
        <v>400</v>
      </c>
      <c r="AV67" s="115" t="s">
        <v>401</v>
      </c>
      <c r="AW67" s="115"/>
      <c r="AX67" s="115"/>
      <c r="AY67" s="115" t="s">
        <v>386</v>
      </c>
      <c r="AZ67" s="116"/>
    </row>
    <row r="68" spans="1:52" s="7" customFormat="1" ht="26.25">
      <c r="A68" s="19"/>
      <c r="B68" s="9"/>
      <c r="C68" s="9"/>
      <c r="D68" s="9"/>
      <c r="E68" s="9"/>
      <c r="F68" s="9"/>
      <c r="G68" s="131">
        <v>11</v>
      </c>
      <c r="H68" s="93" t="s">
        <v>204</v>
      </c>
      <c r="I68" s="94" t="s">
        <v>231</v>
      </c>
      <c r="J68" s="95" t="s">
        <v>18</v>
      </c>
      <c r="K68" s="91">
        <f t="shared" si="27"/>
        <v>11</v>
      </c>
      <c r="L68" s="91">
        <f t="shared" si="37"/>
        <v>11</v>
      </c>
      <c r="M68" s="39">
        <v>1</v>
      </c>
      <c r="N68" s="39">
        <v>1</v>
      </c>
      <c r="O68" s="39">
        <v>1</v>
      </c>
      <c r="P68" s="102">
        <f t="shared" si="28"/>
        <v>3</v>
      </c>
      <c r="Q68" s="106">
        <v>1</v>
      </c>
      <c r="R68" s="106">
        <v>1</v>
      </c>
      <c r="S68" s="106">
        <v>1</v>
      </c>
      <c r="T68" s="102">
        <f t="shared" si="29"/>
        <v>3</v>
      </c>
      <c r="U68" s="106"/>
      <c r="V68" s="106">
        <v>1</v>
      </c>
      <c r="W68" s="106">
        <v>1</v>
      </c>
      <c r="X68" s="102">
        <f t="shared" si="30"/>
        <v>2</v>
      </c>
      <c r="Y68" s="106">
        <v>1</v>
      </c>
      <c r="Z68" s="106">
        <v>1</v>
      </c>
      <c r="AA68" s="106">
        <v>1</v>
      </c>
      <c r="AB68" s="102">
        <f t="shared" si="31"/>
        <v>3</v>
      </c>
      <c r="AC68" s="101"/>
      <c r="AD68" s="101"/>
      <c r="AE68" s="101"/>
      <c r="AF68" s="136">
        <f t="shared" si="32"/>
        <v>0</v>
      </c>
      <c r="AG68" s="142">
        <v>2</v>
      </c>
      <c r="AH68" s="142">
        <v>2</v>
      </c>
      <c r="AI68" s="142">
        <v>2</v>
      </c>
      <c r="AJ68" s="136">
        <f t="shared" si="33"/>
        <v>6</v>
      </c>
      <c r="AK68" s="34"/>
      <c r="AL68" s="34">
        <v>1</v>
      </c>
      <c r="AM68" s="34">
        <v>1</v>
      </c>
      <c r="AN68" s="136">
        <f t="shared" si="34"/>
        <v>2</v>
      </c>
      <c r="AO68" s="137"/>
      <c r="AP68" s="137"/>
      <c r="AQ68" s="137"/>
      <c r="AR68" s="136">
        <f t="shared" si="35"/>
        <v>0</v>
      </c>
      <c r="AS68" s="34">
        <f t="shared" si="36"/>
        <v>8</v>
      </c>
      <c r="AT68" s="85">
        <f t="shared" si="26"/>
        <v>72.72727272727273</v>
      </c>
      <c r="AU68" s="115" t="s">
        <v>313</v>
      </c>
      <c r="AV68" s="115" t="s">
        <v>314</v>
      </c>
      <c r="AW68" s="115" t="s">
        <v>315</v>
      </c>
      <c r="AX68" s="115" t="s">
        <v>306</v>
      </c>
      <c r="AY68" s="115" t="s">
        <v>307</v>
      </c>
      <c r="AZ68" s="116" t="s">
        <v>308</v>
      </c>
    </row>
    <row r="69" spans="1:52" s="7" customFormat="1" ht="39">
      <c r="A69" s="19"/>
      <c r="B69" s="9"/>
      <c r="C69" s="9"/>
      <c r="D69" s="9"/>
      <c r="E69" s="9"/>
      <c r="F69" s="9"/>
      <c r="G69" s="131">
        <v>12</v>
      </c>
      <c r="H69" s="93" t="s">
        <v>207</v>
      </c>
      <c r="I69" s="94" t="s">
        <v>232</v>
      </c>
      <c r="J69" s="95" t="s">
        <v>17</v>
      </c>
      <c r="K69" s="91">
        <f t="shared" si="27"/>
        <v>6</v>
      </c>
      <c r="L69" s="91">
        <f t="shared" si="37"/>
        <v>6</v>
      </c>
      <c r="M69" s="39"/>
      <c r="N69" s="39"/>
      <c r="O69" s="39"/>
      <c r="P69" s="102">
        <f t="shared" si="28"/>
        <v>0</v>
      </c>
      <c r="Q69" s="106"/>
      <c r="R69" s="106"/>
      <c r="S69" s="106"/>
      <c r="T69" s="102">
        <f t="shared" si="29"/>
        <v>0</v>
      </c>
      <c r="U69" s="106"/>
      <c r="V69" s="106"/>
      <c r="W69" s="106"/>
      <c r="X69" s="102">
        <f t="shared" si="30"/>
        <v>0</v>
      </c>
      <c r="Y69" s="106"/>
      <c r="Z69" s="106">
        <v>6</v>
      </c>
      <c r="AA69" s="106"/>
      <c r="AB69" s="102">
        <f t="shared" si="31"/>
        <v>6</v>
      </c>
      <c r="AC69" s="101">
        <v>2</v>
      </c>
      <c r="AD69" s="101"/>
      <c r="AE69" s="101"/>
      <c r="AF69" s="136">
        <f t="shared" si="32"/>
        <v>2</v>
      </c>
      <c r="AG69" s="142">
        <v>2</v>
      </c>
      <c r="AH69" s="142"/>
      <c r="AI69" s="142">
        <v>1</v>
      </c>
      <c r="AJ69" s="136">
        <f t="shared" si="33"/>
        <v>3</v>
      </c>
      <c r="AK69" s="34"/>
      <c r="AL69" s="34">
        <v>1</v>
      </c>
      <c r="AM69" s="34">
        <v>1</v>
      </c>
      <c r="AN69" s="136">
        <f t="shared" si="34"/>
        <v>2</v>
      </c>
      <c r="AO69" s="137"/>
      <c r="AP69" s="137"/>
      <c r="AQ69" s="137"/>
      <c r="AR69" s="136">
        <f t="shared" si="35"/>
        <v>0</v>
      </c>
      <c r="AS69" s="34">
        <f t="shared" si="36"/>
        <v>7</v>
      </c>
      <c r="AT69" s="85">
        <f t="shared" si="26"/>
        <v>116.66666666666667</v>
      </c>
      <c r="AU69" s="115" t="s">
        <v>387</v>
      </c>
      <c r="AV69" s="115" t="s">
        <v>388</v>
      </c>
      <c r="AW69" s="115" t="s">
        <v>312</v>
      </c>
      <c r="AX69" s="115" t="s">
        <v>306</v>
      </c>
      <c r="AY69" s="115" t="s">
        <v>316</v>
      </c>
      <c r="AZ69" s="116" t="s">
        <v>317</v>
      </c>
    </row>
    <row r="70" spans="1:52" s="7" customFormat="1" ht="15">
      <c r="A70" s="19"/>
      <c r="B70" s="9"/>
      <c r="C70" s="9"/>
      <c r="D70" s="9"/>
      <c r="E70" s="9"/>
      <c r="F70" s="20"/>
      <c r="G70" s="132"/>
      <c r="H70" s="16"/>
      <c r="I70" s="16"/>
      <c r="J70" s="16"/>
      <c r="K70" s="41"/>
      <c r="L70" s="41"/>
      <c r="M70" s="41"/>
      <c r="N70" s="41"/>
      <c r="O70" s="41"/>
      <c r="P70" s="38"/>
      <c r="Q70" s="38"/>
      <c r="R70" s="38"/>
      <c r="S70" s="38"/>
      <c r="T70" s="38"/>
      <c r="U70" s="106"/>
      <c r="V70" s="106"/>
      <c r="W70" s="106"/>
      <c r="X70" s="38"/>
      <c r="Y70" s="38"/>
      <c r="Z70" s="38"/>
      <c r="AA70" s="38"/>
      <c r="AB70" s="38"/>
      <c r="AC70" s="38"/>
      <c r="AD70" s="38"/>
      <c r="AE70" s="38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3"/>
      <c r="AT70" s="63"/>
      <c r="AU70" s="10"/>
      <c r="AV70" s="10"/>
      <c r="AW70" s="10"/>
      <c r="AX70" s="10"/>
      <c r="AY70" s="10"/>
      <c r="AZ70" s="109"/>
    </row>
    <row r="71" spans="1:52" s="7" customFormat="1" ht="12.75">
      <c r="A71" s="36" t="s">
        <v>7</v>
      </c>
      <c r="B71" s="9"/>
      <c r="C71" s="9"/>
      <c r="D71" s="9"/>
      <c r="E71" s="9"/>
      <c r="F71" s="9"/>
      <c r="G71" s="132"/>
      <c r="H71" s="16"/>
      <c r="I71" s="43" t="s">
        <v>59</v>
      </c>
      <c r="J71" s="45"/>
      <c r="K71" s="47"/>
      <c r="L71" s="47"/>
      <c r="M71" s="47"/>
      <c r="N71" s="47"/>
      <c r="O71" s="47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104"/>
      <c r="AD71" s="104"/>
      <c r="AE71" s="10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8"/>
      <c r="AT71" s="64"/>
      <c r="AU71" s="10"/>
      <c r="AV71" s="10"/>
      <c r="AW71" s="10"/>
      <c r="AX71" s="10"/>
      <c r="AY71" s="10"/>
      <c r="AZ71" s="109"/>
    </row>
    <row r="72" spans="1:52" s="7" customFormat="1" ht="38.25">
      <c r="A72" s="19"/>
      <c r="B72" s="126" t="s">
        <v>288</v>
      </c>
      <c r="C72" s="9">
        <v>3.1</v>
      </c>
      <c r="D72" s="127" t="s">
        <v>39</v>
      </c>
      <c r="E72" s="127" t="s">
        <v>1</v>
      </c>
      <c r="F72" s="22" t="s">
        <v>7</v>
      </c>
      <c r="G72" s="132"/>
      <c r="H72" s="16"/>
      <c r="I72" s="43" t="s">
        <v>34</v>
      </c>
      <c r="J72" s="45" t="s">
        <v>0</v>
      </c>
      <c r="K72" s="46">
        <f>SUM(K73:K81)</f>
        <v>87</v>
      </c>
      <c r="L72" s="46">
        <f>SUM(L73:L81)</f>
        <v>86</v>
      </c>
      <c r="M72" s="46">
        <f>SUM(M73:M81)</f>
        <v>14</v>
      </c>
      <c r="N72" s="46">
        <f>SUM(N73:N81)</f>
        <v>8</v>
      </c>
      <c r="O72" s="46">
        <f>SUM(O73:O81)</f>
        <v>7</v>
      </c>
      <c r="P72" s="46">
        <f>SUM(M72:O72)</f>
        <v>29</v>
      </c>
      <c r="Q72" s="46">
        <f>SUM(Q73:Q81)</f>
        <v>7</v>
      </c>
      <c r="R72" s="46">
        <f>SUM(R73:R81)</f>
        <v>7</v>
      </c>
      <c r="S72" s="46">
        <f>SUM(S73:S81)</f>
        <v>6</v>
      </c>
      <c r="T72" s="46">
        <f>SUM(Q72:S72)</f>
        <v>20</v>
      </c>
      <c r="U72" s="46">
        <f>SUM(U73:U81)</f>
        <v>5</v>
      </c>
      <c r="V72" s="46">
        <f>SUM(V73:V81)</f>
        <v>6</v>
      </c>
      <c r="W72" s="46">
        <f>SUM(W73:W81)</f>
        <v>7</v>
      </c>
      <c r="X72" s="46">
        <f>SUM(U72:W72)</f>
        <v>18</v>
      </c>
      <c r="Y72" s="46">
        <f>SUM(Y73:Y81)</f>
        <v>7</v>
      </c>
      <c r="Z72" s="46">
        <f>SUM(Z73:Z81)</f>
        <v>6</v>
      </c>
      <c r="AA72" s="46">
        <f>SUM(AA73:AA81)</f>
        <v>6</v>
      </c>
      <c r="AB72" s="46">
        <f>SUM(Y72:AA72)</f>
        <v>19</v>
      </c>
      <c r="AC72" s="105">
        <f>SUM(AC73:AC81)</f>
        <v>13</v>
      </c>
      <c r="AD72" s="105">
        <f>SUM(AD73:AD81)</f>
        <v>8</v>
      </c>
      <c r="AE72" s="105">
        <f>SUM(AE73:AE81)</f>
        <v>5</v>
      </c>
      <c r="AF72" s="135">
        <f>SUM(AC72:AE72)</f>
        <v>26</v>
      </c>
      <c r="AG72" s="135">
        <f>SUM(AG73:AG81)</f>
        <v>7</v>
      </c>
      <c r="AH72" s="135">
        <f>SUM(AH73:AH81)</f>
        <v>7</v>
      </c>
      <c r="AI72" s="135">
        <f>SUM(AI73:AI81)</f>
        <v>7</v>
      </c>
      <c r="AJ72" s="135">
        <f>SUM(AG72:AI72)</f>
        <v>21</v>
      </c>
      <c r="AK72" s="135">
        <f>SUM(AK73:AK81)</f>
        <v>5</v>
      </c>
      <c r="AL72" s="135">
        <f>SUM(AL73:AL81)</f>
        <v>5</v>
      </c>
      <c r="AM72" s="135">
        <f>SUM(AM73:AM81)</f>
        <v>6</v>
      </c>
      <c r="AN72" s="135">
        <f>SUM(AK72:AM72)</f>
        <v>16</v>
      </c>
      <c r="AO72" s="135">
        <f>SUM(AO73:AO81)</f>
        <v>0</v>
      </c>
      <c r="AP72" s="135">
        <f>SUM(AP73:AP81)</f>
        <v>0</v>
      </c>
      <c r="AQ72" s="135">
        <f>SUM(AQ73:AQ81)</f>
        <v>0</v>
      </c>
      <c r="AR72" s="135">
        <f>SUM(AO72:AQ72)</f>
        <v>0</v>
      </c>
      <c r="AS72" s="135">
        <f>SUM(AS73:AS81)</f>
        <v>63</v>
      </c>
      <c r="AT72" s="84">
        <f aca="true" t="shared" si="38" ref="AT72:AT81">+(AS72*100)/K72</f>
        <v>72.41379310344827</v>
      </c>
      <c r="AU72" s="10"/>
      <c r="AV72" s="10"/>
      <c r="AW72" s="10"/>
      <c r="AX72" s="10"/>
      <c r="AY72" s="10"/>
      <c r="AZ72" s="109"/>
    </row>
    <row r="73" spans="1:52" s="7" customFormat="1" ht="26.25">
      <c r="A73" s="19"/>
      <c r="B73" s="9"/>
      <c r="C73" s="9"/>
      <c r="D73" s="9"/>
      <c r="E73" s="9"/>
      <c r="F73" s="9"/>
      <c r="G73" s="131">
        <v>1</v>
      </c>
      <c r="H73" s="93" t="s">
        <v>115</v>
      </c>
      <c r="I73" s="94" t="s">
        <v>92</v>
      </c>
      <c r="J73" s="95" t="s">
        <v>52</v>
      </c>
      <c r="K73" s="91">
        <f aca="true" t="shared" si="39" ref="K73:K80">+P73+T73+X73+AB73</f>
        <v>12</v>
      </c>
      <c r="L73" s="91">
        <f>+K73</f>
        <v>12</v>
      </c>
      <c r="M73" s="39">
        <v>1</v>
      </c>
      <c r="N73" s="39">
        <v>1</v>
      </c>
      <c r="O73" s="39">
        <v>1</v>
      </c>
      <c r="P73" s="102">
        <f>SUM(M73:O73)</f>
        <v>3</v>
      </c>
      <c r="Q73" s="106">
        <v>1</v>
      </c>
      <c r="R73" s="106">
        <v>1</v>
      </c>
      <c r="S73" s="106">
        <v>1</v>
      </c>
      <c r="T73" s="102">
        <f>SUM(Q73:S73)</f>
        <v>3</v>
      </c>
      <c r="U73" s="106">
        <v>1</v>
      </c>
      <c r="V73" s="106">
        <v>1</v>
      </c>
      <c r="W73" s="106">
        <v>1</v>
      </c>
      <c r="X73" s="102">
        <f>SUM(U73:W73)</f>
        <v>3</v>
      </c>
      <c r="Y73" s="106">
        <v>1</v>
      </c>
      <c r="Z73" s="106">
        <v>1</v>
      </c>
      <c r="AA73" s="106">
        <v>1</v>
      </c>
      <c r="AB73" s="102">
        <f>SUM(Y73:AA73)</f>
        <v>3</v>
      </c>
      <c r="AC73" s="106">
        <v>1</v>
      </c>
      <c r="AD73" s="106">
        <v>1</v>
      </c>
      <c r="AE73" s="106">
        <v>1</v>
      </c>
      <c r="AF73" s="136">
        <f aca="true" t="shared" si="40" ref="AF73:AF81">SUM(AC73:AE73)</f>
        <v>3</v>
      </c>
      <c r="AG73" s="142">
        <v>1</v>
      </c>
      <c r="AH73" s="142">
        <v>1</v>
      </c>
      <c r="AI73" s="142">
        <v>1</v>
      </c>
      <c r="AJ73" s="136">
        <f aca="true" t="shared" si="41" ref="AJ73:AJ81">SUM(AG73:AI73)</f>
        <v>3</v>
      </c>
      <c r="AK73" s="34">
        <v>1</v>
      </c>
      <c r="AL73" s="34">
        <v>1</v>
      </c>
      <c r="AM73" s="34">
        <v>1</v>
      </c>
      <c r="AN73" s="136">
        <f aca="true" t="shared" si="42" ref="AN73:AN81">SUM(AK73:AM73)</f>
        <v>3</v>
      </c>
      <c r="AO73" s="137"/>
      <c r="AP73" s="137"/>
      <c r="AQ73" s="137"/>
      <c r="AR73" s="136">
        <f aca="true" t="shared" si="43" ref="AR73:AR81">SUM(AO73:AQ73)</f>
        <v>0</v>
      </c>
      <c r="AS73" s="34">
        <f aca="true" t="shared" si="44" ref="AS73:AS81">+AF73+AJ73+AN73+AR73</f>
        <v>9</v>
      </c>
      <c r="AT73" s="85">
        <f t="shared" si="38"/>
        <v>75</v>
      </c>
      <c r="AU73" s="125" t="s">
        <v>319</v>
      </c>
      <c r="AV73" s="125" t="s">
        <v>258</v>
      </c>
      <c r="AW73" s="125" t="s">
        <v>259</v>
      </c>
      <c r="AX73" s="125" t="s">
        <v>260</v>
      </c>
      <c r="AY73" s="125"/>
      <c r="AZ73" s="157"/>
    </row>
    <row r="74" spans="1:52" s="7" customFormat="1" ht="26.25">
      <c r="A74" s="19"/>
      <c r="B74" s="9"/>
      <c r="C74" s="9"/>
      <c r="D74" s="9"/>
      <c r="E74" s="9"/>
      <c r="F74" s="9"/>
      <c r="G74" s="131">
        <v>2</v>
      </c>
      <c r="H74" s="93" t="s">
        <v>116</v>
      </c>
      <c r="I74" s="94" t="s">
        <v>238</v>
      </c>
      <c r="J74" s="95" t="s">
        <v>23</v>
      </c>
      <c r="K74" s="91">
        <f t="shared" si="39"/>
        <v>12</v>
      </c>
      <c r="L74" s="91">
        <f aca="true" t="shared" si="45" ref="L74:L80">+K74</f>
        <v>12</v>
      </c>
      <c r="M74" s="39">
        <v>1</v>
      </c>
      <c r="N74" s="39">
        <v>1</v>
      </c>
      <c r="O74" s="39">
        <v>1</v>
      </c>
      <c r="P74" s="102">
        <f>SUM(M74:O74)</f>
        <v>3</v>
      </c>
      <c r="Q74" s="106">
        <v>1</v>
      </c>
      <c r="R74" s="106">
        <v>1</v>
      </c>
      <c r="S74" s="106">
        <v>1</v>
      </c>
      <c r="T74" s="102">
        <f>SUM(Q74:S74)</f>
        <v>3</v>
      </c>
      <c r="U74" s="106">
        <v>1</v>
      </c>
      <c r="V74" s="106">
        <v>1</v>
      </c>
      <c r="W74" s="106">
        <v>1</v>
      </c>
      <c r="X74" s="102">
        <f>SUM(U74:W74)</f>
        <v>3</v>
      </c>
      <c r="Y74" s="106">
        <v>1</v>
      </c>
      <c r="Z74" s="106">
        <v>1</v>
      </c>
      <c r="AA74" s="106">
        <v>1</v>
      </c>
      <c r="AB74" s="102">
        <f>SUM(Y74:AA74)</f>
        <v>3</v>
      </c>
      <c r="AC74" s="106">
        <v>1</v>
      </c>
      <c r="AD74" s="106">
        <v>1</v>
      </c>
      <c r="AE74" s="106">
        <v>1</v>
      </c>
      <c r="AF74" s="136">
        <f t="shared" si="40"/>
        <v>3</v>
      </c>
      <c r="AG74" s="142">
        <v>1</v>
      </c>
      <c r="AH74" s="142">
        <v>1</v>
      </c>
      <c r="AI74" s="142">
        <v>1</v>
      </c>
      <c r="AJ74" s="136">
        <f t="shared" si="41"/>
        <v>3</v>
      </c>
      <c r="AK74" s="34">
        <v>1</v>
      </c>
      <c r="AL74" s="34">
        <v>1</v>
      </c>
      <c r="AM74" s="34">
        <v>1</v>
      </c>
      <c r="AN74" s="136">
        <f t="shared" si="42"/>
        <v>3</v>
      </c>
      <c r="AO74" s="137"/>
      <c r="AP74" s="137"/>
      <c r="AQ74" s="137"/>
      <c r="AR74" s="136">
        <f t="shared" si="43"/>
        <v>0</v>
      </c>
      <c r="AS74" s="34">
        <f t="shared" si="44"/>
        <v>9</v>
      </c>
      <c r="AT74" s="85">
        <f t="shared" si="38"/>
        <v>75</v>
      </c>
      <c r="AU74" s="125" t="s">
        <v>261</v>
      </c>
      <c r="AV74" s="125" t="s">
        <v>262</v>
      </c>
      <c r="AW74" s="125" t="s">
        <v>263</v>
      </c>
      <c r="AX74" s="125" t="s">
        <v>264</v>
      </c>
      <c r="AY74" s="125"/>
      <c r="AZ74" s="158"/>
    </row>
    <row r="75" spans="1:52" s="7" customFormat="1" ht="26.25">
      <c r="A75" s="19"/>
      <c r="B75" s="9"/>
      <c r="C75" s="9"/>
      <c r="D75" s="9"/>
      <c r="E75" s="9"/>
      <c r="F75" s="9"/>
      <c r="G75" s="131">
        <v>3</v>
      </c>
      <c r="H75" s="93" t="s">
        <v>117</v>
      </c>
      <c r="I75" s="94" t="s">
        <v>93</v>
      </c>
      <c r="J75" s="95" t="s">
        <v>233</v>
      </c>
      <c r="K75" s="91">
        <f t="shared" si="39"/>
        <v>4</v>
      </c>
      <c r="L75" s="91">
        <f t="shared" si="45"/>
        <v>4</v>
      </c>
      <c r="M75" s="39">
        <v>4</v>
      </c>
      <c r="N75" s="39"/>
      <c r="O75" s="39"/>
      <c r="P75" s="102">
        <f aca="true" t="shared" si="46" ref="P75:P81">SUM(M75:O75)</f>
        <v>4</v>
      </c>
      <c r="Q75" s="106"/>
      <c r="R75" s="106"/>
      <c r="S75" s="106"/>
      <c r="T75" s="102">
        <f aca="true" t="shared" si="47" ref="T75:T81">SUM(Q75:S75)</f>
        <v>0</v>
      </c>
      <c r="U75" s="106"/>
      <c r="V75" s="106"/>
      <c r="W75" s="106"/>
      <c r="X75" s="102">
        <f aca="true" t="shared" si="48" ref="X75:X81">SUM(U75:W75)</f>
        <v>0</v>
      </c>
      <c r="Y75" s="106"/>
      <c r="Z75" s="106"/>
      <c r="AA75" s="106"/>
      <c r="AB75" s="102">
        <f aca="true" t="shared" si="49" ref="AB75:AB81">SUM(Y75:AA75)</f>
        <v>0</v>
      </c>
      <c r="AC75" s="106">
        <v>4</v>
      </c>
      <c r="AD75" s="106">
        <v>0</v>
      </c>
      <c r="AE75" s="106">
        <v>0</v>
      </c>
      <c r="AF75" s="136">
        <f t="shared" si="40"/>
        <v>4</v>
      </c>
      <c r="AG75" s="142"/>
      <c r="AH75" s="142"/>
      <c r="AI75" s="142"/>
      <c r="AJ75" s="136">
        <f t="shared" si="41"/>
        <v>0</v>
      </c>
      <c r="AK75" s="34">
        <v>0</v>
      </c>
      <c r="AL75" s="34"/>
      <c r="AM75" s="34">
        <v>0</v>
      </c>
      <c r="AN75" s="136">
        <f t="shared" si="42"/>
        <v>0</v>
      </c>
      <c r="AO75" s="137"/>
      <c r="AP75" s="137"/>
      <c r="AQ75" s="137"/>
      <c r="AR75" s="136">
        <f t="shared" si="43"/>
        <v>0</v>
      </c>
      <c r="AS75" s="34">
        <f t="shared" si="44"/>
        <v>4</v>
      </c>
      <c r="AT75" s="85">
        <f t="shared" si="38"/>
        <v>100</v>
      </c>
      <c r="AU75" s="125" t="s">
        <v>265</v>
      </c>
      <c r="AV75" s="125" t="s">
        <v>266</v>
      </c>
      <c r="AW75" s="125" t="s">
        <v>267</v>
      </c>
      <c r="AX75" s="125" t="s">
        <v>260</v>
      </c>
      <c r="AY75" s="125"/>
      <c r="AZ75" s="158"/>
    </row>
    <row r="76" spans="1:52" s="7" customFormat="1" ht="26.25">
      <c r="A76" s="19"/>
      <c r="B76" s="9"/>
      <c r="C76" s="9"/>
      <c r="D76" s="9"/>
      <c r="E76" s="9"/>
      <c r="F76" s="9"/>
      <c r="G76" s="131">
        <v>4</v>
      </c>
      <c r="H76" s="93" t="s">
        <v>118</v>
      </c>
      <c r="I76" s="94" t="s">
        <v>94</v>
      </c>
      <c r="J76" s="95" t="s">
        <v>23</v>
      </c>
      <c r="K76" s="91">
        <f t="shared" si="39"/>
        <v>12</v>
      </c>
      <c r="L76" s="91">
        <f t="shared" si="45"/>
        <v>12</v>
      </c>
      <c r="M76" s="39">
        <v>1</v>
      </c>
      <c r="N76" s="39">
        <v>1</v>
      </c>
      <c r="O76" s="39">
        <v>1</v>
      </c>
      <c r="P76" s="102">
        <f>SUM(M76:O76)</f>
        <v>3</v>
      </c>
      <c r="Q76" s="106">
        <v>1</v>
      </c>
      <c r="R76" s="106">
        <v>1</v>
      </c>
      <c r="S76" s="106">
        <v>1</v>
      </c>
      <c r="T76" s="102">
        <f>SUM(Q76:S76)</f>
        <v>3</v>
      </c>
      <c r="U76" s="106">
        <v>1</v>
      </c>
      <c r="V76" s="106">
        <v>1</v>
      </c>
      <c r="W76" s="106">
        <v>1</v>
      </c>
      <c r="X76" s="102">
        <f>SUM(U76:W76)</f>
        <v>3</v>
      </c>
      <c r="Y76" s="106">
        <v>1</v>
      </c>
      <c r="Z76" s="106">
        <v>1</v>
      </c>
      <c r="AA76" s="106">
        <v>1</v>
      </c>
      <c r="AB76" s="102">
        <f>SUM(Y76:AA76)</f>
        <v>3</v>
      </c>
      <c r="AC76" s="106">
        <v>1</v>
      </c>
      <c r="AD76" s="106">
        <v>1</v>
      </c>
      <c r="AE76" s="106">
        <v>1</v>
      </c>
      <c r="AF76" s="136">
        <f t="shared" si="40"/>
        <v>3</v>
      </c>
      <c r="AG76" s="142">
        <v>1</v>
      </c>
      <c r="AH76" s="142">
        <v>1</v>
      </c>
      <c r="AI76" s="142">
        <v>1</v>
      </c>
      <c r="AJ76" s="136">
        <f t="shared" si="41"/>
        <v>3</v>
      </c>
      <c r="AK76" s="34">
        <v>1</v>
      </c>
      <c r="AL76" s="34">
        <v>1</v>
      </c>
      <c r="AM76" s="34">
        <v>1</v>
      </c>
      <c r="AN76" s="136">
        <f t="shared" si="42"/>
        <v>3</v>
      </c>
      <c r="AO76" s="137"/>
      <c r="AP76" s="137"/>
      <c r="AQ76" s="137"/>
      <c r="AR76" s="136">
        <f t="shared" si="43"/>
        <v>0</v>
      </c>
      <c r="AS76" s="34">
        <f t="shared" si="44"/>
        <v>9</v>
      </c>
      <c r="AT76" s="85">
        <f t="shared" si="38"/>
        <v>75</v>
      </c>
      <c r="AU76" s="125" t="s">
        <v>268</v>
      </c>
      <c r="AV76" s="125" t="s">
        <v>320</v>
      </c>
      <c r="AW76" s="125" t="s">
        <v>321</v>
      </c>
      <c r="AX76" s="125" t="s">
        <v>264</v>
      </c>
      <c r="AY76" s="125"/>
      <c r="AZ76" s="158"/>
    </row>
    <row r="77" spans="1:52" s="7" customFormat="1" ht="33.75">
      <c r="A77" s="19"/>
      <c r="B77" s="9"/>
      <c r="C77" s="9"/>
      <c r="D77" s="9"/>
      <c r="E77" s="9"/>
      <c r="F77" s="9"/>
      <c r="G77" s="131">
        <v>5</v>
      </c>
      <c r="H77" s="93" t="s">
        <v>119</v>
      </c>
      <c r="I77" s="94" t="s">
        <v>95</v>
      </c>
      <c r="J77" s="95" t="s">
        <v>67</v>
      </c>
      <c r="K77" s="91">
        <f t="shared" si="39"/>
        <v>12</v>
      </c>
      <c r="L77" s="91">
        <f t="shared" si="45"/>
        <v>12</v>
      </c>
      <c r="M77" s="39">
        <v>1</v>
      </c>
      <c r="N77" s="39">
        <v>1</v>
      </c>
      <c r="O77" s="39">
        <v>1</v>
      </c>
      <c r="P77" s="102">
        <f t="shared" si="46"/>
        <v>3</v>
      </c>
      <c r="Q77" s="106">
        <v>1</v>
      </c>
      <c r="R77" s="106">
        <v>1</v>
      </c>
      <c r="S77" s="106">
        <v>1</v>
      </c>
      <c r="T77" s="102">
        <f t="shared" si="47"/>
        <v>3</v>
      </c>
      <c r="U77" s="106">
        <v>1</v>
      </c>
      <c r="V77" s="106">
        <v>1</v>
      </c>
      <c r="W77" s="106">
        <v>1</v>
      </c>
      <c r="X77" s="102">
        <f t="shared" si="48"/>
        <v>3</v>
      </c>
      <c r="Y77" s="106">
        <v>1</v>
      </c>
      <c r="Z77" s="106">
        <v>1</v>
      </c>
      <c r="AA77" s="106">
        <v>1</v>
      </c>
      <c r="AB77" s="102">
        <f t="shared" si="49"/>
        <v>3</v>
      </c>
      <c r="AC77" s="106">
        <v>0</v>
      </c>
      <c r="AD77" s="106">
        <v>0</v>
      </c>
      <c r="AE77" s="106">
        <v>0</v>
      </c>
      <c r="AF77" s="136">
        <f t="shared" si="40"/>
        <v>0</v>
      </c>
      <c r="AG77" s="142">
        <v>1</v>
      </c>
      <c r="AH77" s="142">
        <v>1</v>
      </c>
      <c r="AI77" s="142">
        <v>2</v>
      </c>
      <c r="AJ77" s="136">
        <f t="shared" si="41"/>
        <v>4</v>
      </c>
      <c r="AK77" s="34">
        <v>1</v>
      </c>
      <c r="AL77" s="34">
        <v>0</v>
      </c>
      <c r="AM77" s="34">
        <v>1</v>
      </c>
      <c r="AN77" s="136">
        <f t="shared" si="42"/>
        <v>2</v>
      </c>
      <c r="AO77" s="137"/>
      <c r="AP77" s="137"/>
      <c r="AQ77" s="137"/>
      <c r="AR77" s="136">
        <f t="shared" si="43"/>
        <v>0</v>
      </c>
      <c r="AS77" s="34">
        <f t="shared" si="44"/>
        <v>6</v>
      </c>
      <c r="AT77" s="85">
        <f t="shared" si="38"/>
        <v>50</v>
      </c>
      <c r="AU77" s="125" t="s">
        <v>322</v>
      </c>
      <c r="AV77" s="125" t="s">
        <v>323</v>
      </c>
      <c r="AW77" s="125" t="s">
        <v>324</v>
      </c>
      <c r="AX77" s="125" t="s">
        <v>325</v>
      </c>
      <c r="AY77" s="125" t="s">
        <v>269</v>
      </c>
      <c r="AZ77" s="158" t="s">
        <v>398</v>
      </c>
    </row>
    <row r="78" spans="1:52" s="7" customFormat="1" ht="39">
      <c r="A78" s="19"/>
      <c r="B78" s="9"/>
      <c r="C78" s="9"/>
      <c r="D78" s="9"/>
      <c r="E78" s="9"/>
      <c r="F78" s="9"/>
      <c r="G78" s="131">
        <v>6</v>
      </c>
      <c r="H78" s="93" t="s">
        <v>120</v>
      </c>
      <c r="I78" s="94" t="s">
        <v>109</v>
      </c>
      <c r="J78" s="95" t="s">
        <v>23</v>
      </c>
      <c r="K78" s="91">
        <f t="shared" si="39"/>
        <v>12</v>
      </c>
      <c r="L78" s="91">
        <f t="shared" si="45"/>
        <v>12</v>
      </c>
      <c r="M78" s="39">
        <v>1</v>
      </c>
      <c r="N78" s="39">
        <v>1</v>
      </c>
      <c r="O78" s="39">
        <v>1</v>
      </c>
      <c r="P78" s="102">
        <f>SUM(M78:O78)</f>
        <v>3</v>
      </c>
      <c r="Q78" s="106">
        <v>1</v>
      </c>
      <c r="R78" s="106">
        <v>1</v>
      </c>
      <c r="S78" s="106">
        <v>1</v>
      </c>
      <c r="T78" s="102">
        <f>SUM(Q78:S78)</f>
        <v>3</v>
      </c>
      <c r="U78" s="106">
        <v>1</v>
      </c>
      <c r="V78" s="106">
        <v>1</v>
      </c>
      <c r="W78" s="106">
        <v>1</v>
      </c>
      <c r="X78" s="102">
        <f>SUM(U78:W78)</f>
        <v>3</v>
      </c>
      <c r="Y78" s="106">
        <v>1</v>
      </c>
      <c r="Z78" s="106">
        <v>1</v>
      </c>
      <c r="AA78" s="106">
        <v>1</v>
      </c>
      <c r="AB78" s="102">
        <f>SUM(Y78:AA78)</f>
        <v>3</v>
      </c>
      <c r="AC78" s="106">
        <v>1</v>
      </c>
      <c r="AD78" s="106">
        <v>1</v>
      </c>
      <c r="AE78" s="106">
        <v>1</v>
      </c>
      <c r="AF78" s="136">
        <f t="shared" si="40"/>
        <v>3</v>
      </c>
      <c r="AG78" s="142">
        <v>1</v>
      </c>
      <c r="AH78" s="142">
        <v>1</v>
      </c>
      <c r="AI78" s="142">
        <v>1</v>
      </c>
      <c r="AJ78" s="136">
        <f t="shared" si="41"/>
        <v>3</v>
      </c>
      <c r="AK78" s="34">
        <v>1</v>
      </c>
      <c r="AL78" s="34">
        <v>1</v>
      </c>
      <c r="AM78" s="34">
        <v>1</v>
      </c>
      <c r="AN78" s="136">
        <f t="shared" si="42"/>
        <v>3</v>
      </c>
      <c r="AO78" s="137"/>
      <c r="AP78" s="137"/>
      <c r="AQ78" s="137"/>
      <c r="AR78" s="136">
        <f t="shared" si="43"/>
        <v>0</v>
      </c>
      <c r="AS78" s="34">
        <f t="shared" si="44"/>
        <v>9</v>
      </c>
      <c r="AT78" s="85">
        <f t="shared" si="38"/>
        <v>75</v>
      </c>
      <c r="AU78" s="125" t="s">
        <v>270</v>
      </c>
      <c r="AV78" s="125" t="s">
        <v>326</v>
      </c>
      <c r="AW78" s="125" t="s">
        <v>271</v>
      </c>
      <c r="AX78" s="125" t="s">
        <v>260</v>
      </c>
      <c r="AY78" s="125"/>
      <c r="AZ78" s="158"/>
    </row>
    <row r="79" spans="1:52" s="7" customFormat="1" ht="15">
      <c r="A79" s="19"/>
      <c r="B79" s="9"/>
      <c r="C79" s="9"/>
      <c r="D79" s="9"/>
      <c r="E79" s="9"/>
      <c r="F79" s="9"/>
      <c r="G79" s="131">
        <v>7</v>
      </c>
      <c r="H79" s="93" t="s">
        <v>121</v>
      </c>
      <c r="I79" s="94" t="s">
        <v>66</v>
      </c>
      <c r="J79" s="95" t="s">
        <v>234</v>
      </c>
      <c r="K79" s="91">
        <f t="shared" si="39"/>
        <v>12</v>
      </c>
      <c r="L79" s="91">
        <f t="shared" si="45"/>
        <v>12</v>
      </c>
      <c r="M79" s="39">
        <v>5</v>
      </c>
      <c r="N79" s="39">
        <v>2</v>
      </c>
      <c r="O79" s="39">
        <v>1</v>
      </c>
      <c r="P79" s="102">
        <f t="shared" si="46"/>
        <v>8</v>
      </c>
      <c r="Q79" s="106">
        <v>1</v>
      </c>
      <c r="R79" s="106">
        <v>1</v>
      </c>
      <c r="S79" s="106"/>
      <c r="T79" s="102">
        <f t="shared" si="47"/>
        <v>2</v>
      </c>
      <c r="U79" s="106"/>
      <c r="V79" s="106"/>
      <c r="W79" s="106">
        <v>1</v>
      </c>
      <c r="X79" s="102">
        <f t="shared" si="48"/>
        <v>1</v>
      </c>
      <c r="Y79" s="106">
        <v>1</v>
      </c>
      <c r="Z79" s="106"/>
      <c r="AA79" s="106"/>
      <c r="AB79" s="102">
        <f t="shared" si="49"/>
        <v>1</v>
      </c>
      <c r="AC79" s="106">
        <v>5</v>
      </c>
      <c r="AD79" s="106">
        <v>3</v>
      </c>
      <c r="AE79" s="106">
        <v>0</v>
      </c>
      <c r="AF79" s="136">
        <f t="shared" si="40"/>
        <v>8</v>
      </c>
      <c r="AG79" s="142">
        <v>1</v>
      </c>
      <c r="AH79" s="142">
        <v>1</v>
      </c>
      <c r="AI79" s="142">
        <v>0</v>
      </c>
      <c r="AJ79" s="136">
        <f t="shared" si="41"/>
        <v>2</v>
      </c>
      <c r="AK79" s="34">
        <v>0</v>
      </c>
      <c r="AL79" s="34"/>
      <c r="AM79" s="34">
        <v>0</v>
      </c>
      <c r="AN79" s="136">
        <f t="shared" si="42"/>
        <v>0</v>
      </c>
      <c r="AO79" s="137"/>
      <c r="AP79" s="137"/>
      <c r="AQ79" s="137"/>
      <c r="AR79" s="136">
        <f t="shared" si="43"/>
        <v>0</v>
      </c>
      <c r="AS79" s="34">
        <f t="shared" si="44"/>
        <v>10</v>
      </c>
      <c r="AT79" s="85">
        <f t="shared" si="38"/>
        <v>83.33333333333333</v>
      </c>
      <c r="AU79" s="125" t="s">
        <v>272</v>
      </c>
      <c r="AV79" s="125"/>
      <c r="AW79" s="125" t="s">
        <v>273</v>
      </c>
      <c r="AX79" s="125"/>
      <c r="AY79" s="125"/>
      <c r="AZ79" s="158"/>
    </row>
    <row r="80" spans="1:52" s="7" customFormat="1" ht="15">
      <c r="A80" s="19" t="s">
        <v>0</v>
      </c>
      <c r="B80" s="9" t="s">
        <v>0</v>
      </c>
      <c r="C80" s="9" t="s">
        <v>0</v>
      </c>
      <c r="D80" s="9" t="s">
        <v>0</v>
      </c>
      <c r="E80" s="9"/>
      <c r="F80" s="9"/>
      <c r="G80" s="131">
        <v>8</v>
      </c>
      <c r="H80" s="93" t="s">
        <v>122</v>
      </c>
      <c r="I80" s="94" t="s">
        <v>65</v>
      </c>
      <c r="J80" s="95" t="s">
        <v>19</v>
      </c>
      <c r="K80" s="91">
        <f t="shared" si="39"/>
        <v>10</v>
      </c>
      <c r="L80" s="91">
        <f t="shared" si="45"/>
        <v>10</v>
      </c>
      <c r="M80" s="39">
        <v>0</v>
      </c>
      <c r="N80" s="39">
        <v>1</v>
      </c>
      <c r="O80" s="39">
        <v>1</v>
      </c>
      <c r="P80" s="102">
        <f>SUM(M80:O80)</f>
        <v>2</v>
      </c>
      <c r="Q80" s="106">
        <v>1</v>
      </c>
      <c r="R80" s="106">
        <v>1</v>
      </c>
      <c r="S80" s="106">
        <v>1</v>
      </c>
      <c r="T80" s="102">
        <f>SUM(Q80:S80)</f>
        <v>3</v>
      </c>
      <c r="U80" s="106"/>
      <c r="V80" s="106">
        <v>1</v>
      </c>
      <c r="W80" s="106">
        <v>1</v>
      </c>
      <c r="X80" s="102">
        <f>SUM(U80:W80)</f>
        <v>2</v>
      </c>
      <c r="Y80" s="106">
        <v>1</v>
      </c>
      <c r="Z80" s="106">
        <v>1</v>
      </c>
      <c r="AA80" s="106">
        <v>1</v>
      </c>
      <c r="AB80" s="102">
        <f>SUM(Y80:AA80)</f>
        <v>3</v>
      </c>
      <c r="AC80" s="106">
        <v>0</v>
      </c>
      <c r="AD80" s="106">
        <v>1</v>
      </c>
      <c r="AE80" s="106">
        <v>1</v>
      </c>
      <c r="AF80" s="136">
        <f t="shared" si="40"/>
        <v>2</v>
      </c>
      <c r="AG80" s="142">
        <v>1</v>
      </c>
      <c r="AH80" s="142">
        <v>1</v>
      </c>
      <c r="AI80" s="142">
        <v>1</v>
      </c>
      <c r="AJ80" s="136">
        <f t="shared" si="41"/>
        <v>3</v>
      </c>
      <c r="AK80" s="34">
        <v>0</v>
      </c>
      <c r="AL80" s="34">
        <v>1</v>
      </c>
      <c r="AM80" s="34">
        <v>1</v>
      </c>
      <c r="AN80" s="136">
        <f t="shared" si="42"/>
        <v>2</v>
      </c>
      <c r="AO80" s="137"/>
      <c r="AP80" s="137"/>
      <c r="AQ80" s="137"/>
      <c r="AR80" s="136">
        <f t="shared" si="43"/>
        <v>0</v>
      </c>
      <c r="AS80" s="34">
        <f t="shared" si="44"/>
        <v>7</v>
      </c>
      <c r="AT80" s="85">
        <f t="shared" si="38"/>
        <v>70</v>
      </c>
      <c r="AU80" s="125" t="s">
        <v>274</v>
      </c>
      <c r="AV80" s="125" t="s">
        <v>327</v>
      </c>
      <c r="AW80" s="125" t="s">
        <v>273</v>
      </c>
      <c r="AX80" s="125" t="s">
        <v>264</v>
      </c>
      <c r="AY80" s="125"/>
      <c r="AZ80" s="158"/>
    </row>
    <row r="81" spans="1:52" s="7" customFormat="1" ht="23.25">
      <c r="A81" s="19"/>
      <c r="B81" s="9"/>
      <c r="C81" s="9"/>
      <c r="D81" s="9"/>
      <c r="E81" s="9"/>
      <c r="F81" s="9"/>
      <c r="G81" s="131">
        <v>9</v>
      </c>
      <c r="H81" s="93" t="s">
        <v>123</v>
      </c>
      <c r="I81" s="94" t="s">
        <v>60</v>
      </c>
      <c r="J81" s="95" t="s">
        <v>301</v>
      </c>
      <c r="K81" s="91">
        <v>1</v>
      </c>
      <c r="L81" s="91">
        <v>0</v>
      </c>
      <c r="M81" s="39"/>
      <c r="N81" s="39"/>
      <c r="O81" s="39"/>
      <c r="P81" s="102">
        <f t="shared" si="46"/>
        <v>0</v>
      </c>
      <c r="Q81" s="106"/>
      <c r="R81" s="106"/>
      <c r="S81" s="106"/>
      <c r="T81" s="102">
        <f t="shared" si="47"/>
        <v>0</v>
      </c>
      <c r="U81" s="106"/>
      <c r="V81" s="106"/>
      <c r="W81" s="106"/>
      <c r="X81" s="102">
        <f t="shared" si="48"/>
        <v>0</v>
      </c>
      <c r="Y81" s="106"/>
      <c r="Z81" s="106"/>
      <c r="AA81" s="106"/>
      <c r="AB81" s="102">
        <f t="shared" si="49"/>
        <v>0</v>
      </c>
      <c r="AC81" s="106"/>
      <c r="AD81" s="106"/>
      <c r="AE81" s="106"/>
      <c r="AF81" s="136">
        <f t="shared" si="40"/>
        <v>0</v>
      </c>
      <c r="AG81" s="142"/>
      <c r="AH81" s="142"/>
      <c r="AI81" s="142"/>
      <c r="AJ81" s="136">
        <f t="shared" si="41"/>
        <v>0</v>
      </c>
      <c r="AK81" s="34">
        <v>0</v>
      </c>
      <c r="AL81" s="34">
        <v>0</v>
      </c>
      <c r="AM81" s="34">
        <v>0</v>
      </c>
      <c r="AN81" s="136">
        <f t="shared" si="42"/>
        <v>0</v>
      </c>
      <c r="AO81" s="137"/>
      <c r="AP81" s="137"/>
      <c r="AQ81" s="137"/>
      <c r="AR81" s="136">
        <f t="shared" si="43"/>
        <v>0</v>
      </c>
      <c r="AS81" s="34">
        <f t="shared" si="44"/>
        <v>0</v>
      </c>
      <c r="AT81" s="85">
        <f t="shared" si="38"/>
        <v>0</v>
      </c>
      <c r="AU81" s="191" t="s">
        <v>328</v>
      </c>
      <c r="AV81" s="192"/>
      <c r="AW81" s="192"/>
      <c r="AX81" s="192"/>
      <c r="AY81" s="192"/>
      <c r="AZ81" s="193"/>
    </row>
    <row r="82" spans="1:52" s="7" customFormat="1" ht="12.75">
      <c r="A82" s="19"/>
      <c r="B82" s="9"/>
      <c r="C82" s="9"/>
      <c r="D82" s="9"/>
      <c r="E82" s="9"/>
      <c r="F82" s="20"/>
      <c r="G82" s="132"/>
      <c r="H82" s="16"/>
      <c r="I82" s="16"/>
      <c r="J82" s="16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8"/>
      <c r="AD82" s="38"/>
      <c r="AE82" s="38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33"/>
      <c r="AT82" s="63"/>
      <c r="AU82" s="10"/>
      <c r="AV82" s="10"/>
      <c r="AW82" s="10"/>
      <c r="AX82" s="10"/>
      <c r="AY82" s="10"/>
      <c r="AZ82" s="109"/>
    </row>
    <row r="83" spans="1:52" s="7" customFormat="1" ht="12.75">
      <c r="A83" s="36" t="s">
        <v>8</v>
      </c>
      <c r="B83" s="9"/>
      <c r="C83" s="9"/>
      <c r="D83" s="9"/>
      <c r="E83" s="9"/>
      <c r="F83" s="9"/>
      <c r="G83" s="16"/>
      <c r="H83" s="16"/>
      <c r="I83" s="43" t="s">
        <v>32</v>
      </c>
      <c r="J83" s="43"/>
      <c r="K83" s="49"/>
      <c r="L83" s="49"/>
      <c r="M83" s="49"/>
      <c r="N83" s="49"/>
      <c r="O83" s="49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104"/>
      <c r="AD83" s="104"/>
      <c r="AE83" s="10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8"/>
      <c r="AT83" s="65"/>
      <c r="AU83" s="10"/>
      <c r="AV83" s="10"/>
      <c r="AW83" s="10"/>
      <c r="AX83" s="10"/>
      <c r="AY83" s="10"/>
      <c r="AZ83" s="109"/>
    </row>
    <row r="84" spans="1:52" s="7" customFormat="1" ht="38.25">
      <c r="A84" s="19"/>
      <c r="B84" s="126" t="s">
        <v>288</v>
      </c>
      <c r="C84" s="9">
        <v>3.1</v>
      </c>
      <c r="D84" s="127" t="s">
        <v>39</v>
      </c>
      <c r="E84" s="127" t="s">
        <v>1</v>
      </c>
      <c r="F84" s="22" t="s">
        <v>8</v>
      </c>
      <c r="G84" s="16"/>
      <c r="H84" s="16"/>
      <c r="I84" s="43" t="s">
        <v>33</v>
      </c>
      <c r="J84" s="43"/>
      <c r="K84" s="46">
        <f>SUM(K85:K92)</f>
        <v>54</v>
      </c>
      <c r="L84" s="46">
        <f>SUM(L85:L92)</f>
        <v>54</v>
      </c>
      <c r="M84" s="46">
        <f>SUM(M85:M92)</f>
        <v>5</v>
      </c>
      <c r="N84" s="46">
        <f>SUM(N85:N92)</f>
        <v>3</v>
      </c>
      <c r="O84" s="46">
        <f>SUM(O85:O92)</f>
        <v>5</v>
      </c>
      <c r="P84" s="46">
        <f>+O84+N84+M84</f>
        <v>13</v>
      </c>
      <c r="Q84" s="46">
        <f>SUM(Q85:Q92)</f>
        <v>5</v>
      </c>
      <c r="R84" s="46">
        <f>SUM(R85:R92)</f>
        <v>5</v>
      </c>
      <c r="S84" s="46">
        <f>SUM(S85:S92)</f>
        <v>4</v>
      </c>
      <c r="T84" s="46">
        <f>+S84+R84+Q84</f>
        <v>14</v>
      </c>
      <c r="U84" s="46">
        <f>SUM(U85:U92)</f>
        <v>5</v>
      </c>
      <c r="V84" s="46">
        <f>SUM(V85:V92)</f>
        <v>3</v>
      </c>
      <c r="W84" s="46">
        <f>SUM(W85:W92)</f>
        <v>5</v>
      </c>
      <c r="X84" s="46">
        <f>+W84+V84+U84</f>
        <v>13</v>
      </c>
      <c r="Y84" s="46">
        <f>SUM(Y85:Y92)</f>
        <v>5</v>
      </c>
      <c r="Z84" s="46">
        <f>SUM(Z85:Z92)</f>
        <v>4</v>
      </c>
      <c r="AA84" s="46">
        <f>SUM(AA85:AA92)</f>
        <v>5</v>
      </c>
      <c r="AB84" s="46">
        <f>+AA84+Z84+Y84</f>
        <v>14</v>
      </c>
      <c r="AC84" s="105">
        <f>SUM(AC85:AC92)</f>
        <v>5</v>
      </c>
      <c r="AD84" s="105">
        <f>SUM(AD85:AD92)</f>
        <v>3</v>
      </c>
      <c r="AE84" s="105">
        <f>SUM(AE85:AE92)</f>
        <v>6</v>
      </c>
      <c r="AF84" s="135">
        <f>+AE84+AD84+AC84</f>
        <v>14</v>
      </c>
      <c r="AG84" s="135">
        <f>SUM(AG85:AG92)</f>
        <v>5</v>
      </c>
      <c r="AH84" s="135">
        <f>SUM(AH85:AH92)</f>
        <v>4</v>
      </c>
      <c r="AI84" s="135">
        <f>SUM(AI85:AI92)</f>
        <v>4</v>
      </c>
      <c r="AJ84" s="135">
        <f>+AI84+AH84+AG84</f>
        <v>13</v>
      </c>
      <c r="AK84" s="135">
        <f>SUM(AK85:AK92)</f>
        <v>5</v>
      </c>
      <c r="AL84" s="135">
        <f>SUM(AL85:AL92)</f>
        <v>3</v>
      </c>
      <c r="AM84" s="135">
        <f>SUM(AM85:AM92)</f>
        <v>4</v>
      </c>
      <c r="AN84" s="135">
        <f>+AM84+AL84+AK84</f>
        <v>12</v>
      </c>
      <c r="AO84" s="135">
        <f>SUM(AO85:AO92)</f>
        <v>0</v>
      </c>
      <c r="AP84" s="135">
        <f>SUM(AP85:AP92)</f>
        <v>0</v>
      </c>
      <c r="AQ84" s="135">
        <f>SUM(AQ85:AQ92)</f>
        <v>0</v>
      </c>
      <c r="AR84" s="135">
        <f>+AQ84+AP84+AO84</f>
        <v>0</v>
      </c>
      <c r="AS84" s="135">
        <f>SUM(AS85:AS92)</f>
        <v>39</v>
      </c>
      <c r="AT84" s="84">
        <f>+(AS84*100)/K84</f>
        <v>72.22222222222223</v>
      </c>
      <c r="AU84" s="10"/>
      <c r="AV84" s="10"/>
      <c r="AW84" s="10"/>
      <c r="AX84" s="10"/>
      <c r="AY84" s="10"/>
      <c r="AZ84" s="109"/>
    </row>
    <row r="85" spans="1:52" s="7" customFormat="1" ht="26.25">
      <c r="A85" s="19"/>
      <c r="B85" s="9"/>
      <c r="C85" s="9"/>
      <c r="D85" s="9"/>
      <c r="E85" s="9"/>
      <c r="F85" s="9"/>
      <c r="G85" s="131">
        <v>1</v>
      </c>
      <c r="H85" s="93" t="s">
        <v>129</v>
      </c>
      <c r="I85" s="94" t="s">
        <v>98</v>
      </c>
      <c r="J85" s="95" t="s">
        <v>18</v>
      </c>
      <c r="K85" s="91">
        <f>+P85+T85+X85+AB85</f>
        <v>5</v>
      </c>
      <c r="L85" s="91">
        <f>+K85</f>
        <v>5</v>
      </c>
      <c r="M85" s="39">
        <v>1</v>
      </c>
      <c r="N85" s="39"/>
      <c r="O85" s="39">
        <v>1</v>
      </c>
      <c r="P85" s="102">
        <f>SUM(M85:O85)</f>
        <v>2</v>
      </c>
      <c r="Q85" s="106">
        <v>1</v>
      </c>
      <c r="R85" s="106"/>
      <c r="S85" s="106"/>
      <c r="T85" s="102">
        <f>SUM(Q85:S85)</f>
        <v>1</v>
      </c>
      <c r="U85" s="106">
        <v>1</v>
      </c>
      <c r="V85" s="106"/>
      <c r="W85" s="106"/>
      <c r="X85" s="102">
        <f>SUM(U85:W85)</f>
        <v>1</v>
      </c>
      <c r="Y85" s="106">
        <v>1</v>
      </c>
      <c r="Z85" s="106"/>
      <c r="AA85" s="106"/>
      <c r="AB85" s="102">
        <f>SUM(Y85:AA85)</f>
        <v>1</v>
      </c>
      <c r="AC85" s="121">
        <v>1</v>
      </c>
      <c r="AD85" s="121"/>
      <c r="AE85" s="121">
        <v>1</v>
      </c>
      <c r="AF85" s="136">
        <f>SUM(AC85:AE85)</f>
        <v>2</v>
      </c>
      <c r="AG85" s="142">
        <v>1</v>
      </c>
      <c r="AH85" s="142"/>
      <c r="AI85" s="142"/>
      <c r="AJ85" s="136">
        <f>SUM(AG85:AI85)</f>
        <v>1</v>
      </c>
      <c r="AK85" s="34">
        <v>1</v>
      </c>
      <c r="AL85" s="34"/>
      <c r="AM85" s="34"/>
      <c r="AN85" s="136">
        <f>SUM(AK85:AM85)</f>
        <v>1</v>
      </c>
      <c r="AO85" s="137"/>
      <c r="AP85" s="137"/>
      <c r="AQ85" s="137"/>
      <c r="AR85" s="136">
        <f>SUM(AO85:AQ85)</f>
        <v>0</v>
      </c>
      <c r="AS85" s="34">
        <f>+AF85+AJ85+AN85+AR85</f>
        <v>4</v>
      </c>
      <c r="AT85" s="85">
        <f aca="true" t="shared" si="50" ref="AT85:AT92">+(AS85*100)/K85</f>
        <v>80</v>
      </c>
      <c r="AU85" s="115"/>
      <c r="AV85" s="115"/>
      <c r="AW85" s="115"/>
      <c r="AX85" s="115"/>
      <c r="AY85" s="115"/>
      <c r="AZ85" s="116"/>
    </row>
    <row r="86" spans="1:52" s="7" customFormat="1" ht="15">
      <c r="A86" s="19"/>
      <c r="B86" s="9"/>
      <c r="C86" s="9"/>
      <c r="D86" s="9"/>
      <c r="E86" s="9"/>
      <c r="F86" s="9"/>
      <c r="G86" s="131">
        <v>2</v>
      </c>
      <c r="H86" s="93" t="s">
        <v>130</v>
      </c>
      <c r="I86" s="94" t="s">
        <v>99</v>
      </c>
      <c r="J86" s="95" t="s">
        <v>18</v>
      </c>
      <c r="K86" s="91">
        <f aca="true" t="shared" si="51" ref="K86:K92">+P86+T86+X86+AB86</f>
        <v>12</v>
      </c>
      <c r="L86" s="91">
        <f aca="true" t="shared" si="52" ref="L86:L92">+K86</f>
        <v>12</v>
      </c>
      <c r="M86" s="39">
        <v>1</v>
      </c>
      <c r="N86" s="39">
        <v>1</v>
      </c>
      <c r="O86" s="39">
        <v>1</v>
      </c>
      <c r="P86" s="102">
        <f aca="true" t="shared" si="53" ref="P86:P92">SUM(M86:O86)</f>
        <v>3</v>
      </c>
      <c r="Q86" s="106">
        <v>1</v>
      </c>
      <c r="R86" s="106">
        <v>1</v>
      </c>
      <c r="S86" s="106">
        <v>1</v>
      </c>
      <c r="T86" s="102">
        <f aca="true" t="shared" si="54" ref="T86:T92">SUM(Q86:S86)</f>
        <v>3</v>
      </c>
      <c r="U86" s="106">
        <v>1</v>
      </c>
      <c r="V86" s="106">
        <v>1</v>
      </c>
      <c r="W86" s="106">
        <v>1</v>
      </c>
      <c r="X86" s="102">
        <f aca="true" t="shared" si="55" ref="X86:X92">SUM(U86:W86)</f>
        <v>3</v>
      </c>
      <c r="Y86" s="106">
        <v>1</v>
      </c>
      <c r="Z86" s="106">
        <v>1</v>
      </c>
      <c r="AA86" s="106">
        <v>1</v>
      </c>
      <c r="AB86" s="102">
        <f aca="true" t="shared" si="56" ref="AB86:AB92">SUM(Y86:AA86)</f>
        <v>3</v>
      </c>
      <c r="AC86" s="121">
        <v>1</v>
      </c>
      <c r="AD86" s="121">
        <v>1</v>
      </c>
      <c r="AE86" s="121">
        <v>1</v>
      </c>
      <c r="AF86" s="136">
        <f aca="true" t="shared" si="57" ref="AF86:AF92">SUM(AC86:AE86)</f>
        <v>3</v>
      </c>
      <c r="AG86" s="142">
        <v>1</v>
      </c>
      <c r="AH86" s="142">
        <v>1</v>
      </c>
      <c r="AI86" s="142">
        <v>1</v>
      </c>
      <c r="AJ86" s="136">
        <f aca="true" t="shared" si="58" ref="AJ86:AJ92">SUM(AG86:AI86)</f>
        <v>3</v>
      </c>
      <c r="AK86" s="34">
        <v>1</v>
      </c>
      <c r="AL86" s="34">
        <v>1</v>
      </c>
      <c r="AM86" s="34">
        <v>1</v>
      </c>
      <c r="AN86" s="136">
        <f aca="true" t="shared" si="59" ref="AN86:AN92">SUM(AK86:AM86)</f>
        <v>3</v>
      </c>
      <c r="AO86" s="137"/>
      <c r="AP86" s="137"/>
      <c r="AQ86" s="137"/>
      <c r="AR86" s="136">
        <f aca="true" t="shared" si="60" ref="AR86:AR92">SUM(AO86:AQ86)</f>
        <v>0</v>
      </c>
      <c r="AS86" s="34">
        <f aca="true" t="shared" si="61" ref="AS86:AS92">+AF86+AJ86+AN86+AR86</f>
        <v>9</v>
      </c>
      <c r="AT86" s="85">
        <f t="shared" si="50"/>
        <v>75</v>
      </c>
      <c r="AU86" s="115" t="s">
        <v>389</v>
      </c>
      <c r="AV86" s="115" t="s">
        <v>390</v>
      </c>
      <c r="AW86" s="115" t="s">
        <v>275</v>
      </c>
      <c r="AX86" s="115"/>
      <c r="AY86" s="115"/>
      <c r="AZ86" s="116"/>
    </row>
    <row r="87" spans="1:52" s="7" customFormat="1" ht="26.25">
      <c r="A87" s="19"/>
      <c r="B87" s="9"/>
      <c r="C87" s="9"/>
      <c r="D87" s="9"/>
      <c r="E87" s="9"/>
      <c r="F87" s="9"/>
      <c r="G87" s="131">
        <v>3</v>
      </c>
      <c r="H87" s="93" t="s">
        <v>131</v>
      </c>
      <c r="I87" s="94" t="s">
        <v>100</v>
      </c>
      <c r="J87" s="95" t="s">
        <v>68</v>
      </c>
      <c r="K87" s="91">
        <f t="shared" si="51"/>
        <v>12</v>
      </c>
      <c r="L87" s="91">
        <f t="shared" si="52"/>
        <v>12</v>
      </c>
      <c r="M87" s="39">
        <v>1</v>
      </c>
      <c r="N87" s="39">
        <v>1</v>
      </c>
      <c r="O87" s="39">
        <v>1</v>
      </c>
      <c r="P87" s="102">
        <f t="shared" si="53"/>
        <v>3</v>
      </c>
      <c r="Q87" s="106">
        <v>1</v>
      </c>
      <c r="R87" s="106">
        <v>1</v>
      </c>
      <c r="S87" s="106">
        <v>1</v>
      </c>
      <c r="T87" s="102">
        <f t="shared" si="54"/>
        <v>3</v>
      </c>
      <c r="U87" s="106">
        <v>1</v>
      </c>
      <c r="V87" s="106">
        <v>1</v>
      </c>
      <c r="W87" s="106">
        <v>1</v>
      </c>
      <c r="X87" s="102">
        <f t="shared" si="55"/>
        <v>3</v>
      </c>
      <c r="Y87" s="106">
        <v>1</v>
      </c>
      <c r="Z87" s="106">
        <v>1</v>
      </c>
      <c r="AA87" s="106">
        <v>1</v>
      </c>
      <c r="AB87" s="102">
        <f t="shared" si="56"/>
        <v>3</v>
      </c>
      <c r="AC87" s="121">
        <v>1</v>
      </c>
      <c r="AD87" s="121">
        <v>1</v>
      </c>
      <c r="AE87" s="121">
        <v>1</v>
      </c>
      <c r="AF87" s="136">
        <f t="shared" si="57"/>
        <v>3</v>
      </c>
      <c r="AG87" s="142">
        <v>1</v>
      </c>
      <c r="AH87" s="142">
        <v>1</v>
      </c>
      <c r="AI87" s="142">
        <v>1</v>
      </c>
      <c r="AJ87" s="136">
        <f t="shared" si="58"/>
        <v>3</v>
      </c>
      <c r="AK87" s="34">
        <v>1</v>
      </c>
      <c r="AL87" s="34">
        <v>1</v>
      </c>
      <c r="AM87" s="34">
        <v>1</v>
      </c>
      <c r="AN87" s="136">
        <f t="shared" si="59"/>
        <v>3</v>
      </c>
      <c r="AO87" s="137"/>
      <c r="AP87" s="137"/>
      <c r="AQ87" s="137"/>
      <c r="AR87" s="136">
        <f t="shared" si="60"/>
        <v>0</v>
      </c>
      <c r="AS87" s="34">
        <f t="shared" si="61"/>
        <v>9</v>
      </c>
      <c r="AT87" s="85">
        <f t="shared" si="50"/>
        <v>75</v>
      </c>
      <c r="AU87" s="115" t="s">
        <v>276</v>
      </c>
      <c r="AV87" s="115" t="s">
        <v>391</v>
      </c>
      <c r="AW87" s="115" t="s">
        <v>277</v>
      </c>
      <c r="AX87" s="115"/>
      <c r="AY87" s="115"/>
      <c r="AZ87" s="116"/>
    </row>
    <row r="88" spans="1:52" s="7" customFormat="1" ht="26.25">
      <c r="A88" s="19"/>
      <c r="B88" s="9"/>
      <c r="C88" s="9"/>
      <c r="D88" s="9"/>
      <c r="E88" s="9"/>
      <c r="F88" s="9"/>
      <c r="G88" s="131">
        <v>4</v>
      </c>
      <c r="H88" s="93" t="s">
        <v>132</v>
      </c>
      <c r="I88" s="94" t="s">
        <v>101</v>
      </c>
      <c r="J88" s="95" t="s">
        <v>23</v>
      </c>
      <c r="K88" s="91">
        <f t="shared" si="51"/>
        <v>4</v>
      </c>
      <c r="L88" s="91">
        <f t="shared" si="52"/>
        <v>4</v>
      </c>
      <c r="M88" s="39">
        <v>1</v>
      </c>
      <c r="N88" s="39"/>
      <c r="O88" s="39"/>
      <c r="P88" s="102">
        <f t="shared" si="53"/>
        <v>1</v>
      </c>
      <c r="Q88" s="106">
        <v>1</v>
      </c>
      <c r="R88" s="106"/>
      <c r="S88" s="106"/>
      <c r="T88" s="102">
        <f t="shared" si="54"/>
        <v>1</v>
      </c>
      <c r="U88" s="106">
        <v>1</v>
      </c>
      <c r="V88" s="106"/>
      <c r="W88" s="106"/>
      <c r="X88" s="102">
        <f t="shared" si="55"/>
        <v>1</v>
      </c>
      <c r="Y88" s="106"/>
      <c r="Z88" s="106">
        <v>1</v>
      </c>
      <c r="AA88" s="106"/>
      <c r="AB88" s="102">
        <f t="shared" si="56"/>
        <v>1</v>
      </c>
      <c r="AC88" s="121">
        <v>1</v>
      </c>
      <c r="AD88" s="121"/>
      <c r="AE88" s="121"/>
      <c r="AF88" s="136">
        <f t="shared" si="57"/>
        <v>1</v>
      </c>
      <c r="AG88" s="142">
        <v>1</v>
      </c>
      <c r="AH88" s="142"/>
      <c r="AI88" s="142"/>
      <c r="AJ88" s="136">
        <f t="shared" si="58"/>
        <v>1</v>
      </c>
      <c r="AK88" s="34">
        <v>1</v>
      </c>
      <c r="AL88" s="34"/>
      <c r="AM88" s="34"/>
      <c r="AN88" s="136">
        <f t="shared" si="59"/>
        <v>1</v>
      </c>
      <c r="AO88" s="137"/>
      <c r="AP88" s="137"/>
      <c r="AQ88" s="137"/>
      <c r="AR88" s="136">
        <f t="shared" si="60"/>
        <v>0</v>
      </c>
      <c r="AS88" s="34">
        <f t="shared" si="61"/>
        <v>3</v>
      </c>
      <c r="AT88" s="85">
        <f t="shared" si="50"/>
        <v>75</v>
      </c>
      <c r="AU88" s="115"/>
      <c r="AV88" s="115"/>
      <c r="AW88" s="115"/>
      <c r="AX88" s="115"/>
      <c r="AY88" s="115"/>
      <c r="AZ88" s="116"/>
    </row>
    <row r="89" spans="1:52" s="7" customFormat="1" ht="26.25">
      <c r="A89" s="19"/>
      <c r="B89" s="9"/>
      <c r="C89" s="9"/>
      <c r="D89" s="9"/>
      <c r="E89" s="9"/>
      <c r="F89" s="9"/>
      <c r="G89" s="131">
        <v>5</v>
      </c>
      <c r="H89" s="93" t="s">
        <v>141</v>
      </c>
      <c r="I89" s="94" t="s">
        <v>110</v>
      </c>
      <c r="J89" s="97" t="s">
        <v>23</v>
      </c>
      <c r="K89" s="91">
        <f>+P89+T89+X89+AB89</f>
        <v>4</v>
      </c>
      <c r="L89" s="91">
        <f t="shared" si="52"/>
        <v>4</v>
      </c>
      <c r="M89" s="39"/>
      <c r="N89" s="39"/>
      <c r="O89" s="39">
        <v>1</v>
      </c>
      <c r="P89" s="102">
        <f t="shared" si="53"/>
        <v>1</v>
      </c>
      <c r="Q89" s="106"/>
      <c r="R89" s="106"/>
      <c r="S89" s="106">
        <v>1</v>
      </c>
      <c r="T89" s="102">
        <f t="shared" si="54"/>
        <v>1</v>
      </c>
      <c r="U89" s="106"/>
      <c r="V89" s="106"/>
      <c r="W89" s="106">
        <v>1</v>
      </c>
      <c r="X89" s="102">
        <f t="shared" si="55"/>
        <v>1</v>
      </c>
      <c r="Y89" s="106"/>
      <c r="Z89" s="106"/>
      <c r="AA89" s="106">
        <v>1</v>
      </c>
      <c r="AB89" s="102">
        <f t="shared" si="56"/>
        <v>1</v>
      </c>
      <c r="AC89" s="121"/>
      <c r="AD89" s="121"/>
      <c r="AE89" s="121">
        <v>1</v>
      </c>
      <c r="AF89" s="136">
        <f t="shared" si="57"/>
        <v>1</v>
      </c>
      <c r="AG89" s="142"/>
      <c r="AH89" s="142"/>
      <c r="AI89" s="142">
        <v>1</v>
      </c>
      <c r="AJ89" s="136">
        <f t="shared" si="58"/>
        <v>1</v>
      </c>
      <c r="AK89" s="34"/>
      <c r="AL89" s="34"/>
      <c r="AM89" s="34">
        <v>1</v>
      </c>
      <c r="AN89" s="136">
        <f t="shared" si="59"/>
        <v>1</v>
      </c>
      <c r="AO89" s="137"/>
      <c r="AP89" s="137"/>
      <c r="AQ89" s="137"/>
      <c r="AR89" s="136">
        <f t="shared" si="60"/>
        <v>0</v>
      </c>
      <c r="AS89" s="34">
        <f t="shared" si="61"/>
        <v>3</v>
      </c>
      <c r="AT89" s="85">
        <f t="shared" si="50"/>
        <v>75</v>
      </c>
      <c r="AU89" s="115" t="s">
        <v>278</v>
      </c>
      <c r="AV89" s="115" t="s">
        <v>329</v>
      </c>
      <c r="AW89" s="115" t="s">
        <v>279</v>
      </c>
      <c r="AX89" s="115"/>
      <c r="AY89" s="115"/>
      <c r="AZ89" s="116"/>
    </row>
    <row r="90" spans="1:52" s="7" customFormat="1" ht="26.25">
      <c r="A90" s="19"/>
      <c r="B90" s="9"/>
      <c r="C90" s="9"/>
      <c r="D90" s="9"/>
      <c r="E90" s="9"/>
      <c r="F90" s="9"/>
      <c r="G90" s="131">
        <v>6</v>
      </c>
      <c r="H90" s="93" t="s">
        <v>208</v>
      </c>
      <c r="I90" s="94" t="s">
        <v>209</v>
      </c>
      <c r="J90" s="95" t="s">
        <v>19</v>
      </c>
      <c r="K90" s="91">
        <f t="shared" si="51"/>
        <v>1</v>
      </c>
      <c r="L90" s="91">
        <f t="shared" si="52"/>
        <v>1</v>
      </c>
      <c r="M90" s="39"/>
      <c r="N90" s="39"/>
      <c r="O90" s="39"/>
      <c r="P90" s="102">
        <f t="shared" si="53"/>
        <v>0</v>
      </c>
      <c r="Q90" s="106"/>
      <c r="R90" s="106">
        <v>1</v>
      </c>
      <c r="S90" s="106"/>
      <c r="T90" s="102">
        <f t="shared" si="54"/>
        <v>1</v>
      </c>
      <c r="U90" s="106"/>
      <c r="V90" s="106"/>
      <c r="W90" s="106"/>
      <c r="X90" s="102">
        <f t="shared" si="55"/>
        <v>0</v>
      </c>
      <c r="Y90" s="106"/>
      <c r="Z90" s="106"/>
      <c r="AA90" s="106"/>
      <c r="AB90" s="102">
        <f t="shared" si="56"/>
        <v>0</v>
      </c>
      <c r="AC90" s="121"/>
      <c r="AD90" s="121"/>
      <c r="AE90" s="121">
        <v>1</v>
      </c>
      <c r="AF90" s="136">
        <f t="shared" si="57"/>
        <v>1</v>
      </c>
      <c r="AG90" s="142"/>
      <c r="AH90" s="142"/>
      <c r="AI90" s="142"/>
      <c r="AJ90" s="136">
        <f t="shared" si="58"/>
        <v>0</v>
      </c>
      <c r="AK90" s="34"/>
      <c r="AL90" s="34"/>
      <c r="AM90" s="34"/>
      <c r="AN90" s="136">
        <f t="shared" si="59"/>
        <v>0</v>
      </c>
      <c r="AO90" s="137"/>
      <c r="AP90" s="137"/>
      <c r="AQ90" s="137"/>
      <c r="AR90" s="136">
        <f t="shared" si="60"/>
        <v>0</v>
      </c>
      <c r="AS90" s="34">
        <f t="shared" si="61"/>
        <v>1</v>
      </c>
      <c r="AT90" s="85">
        <f t="shared" si="50"/>
        <v>100</v>
      </c>
      <c r="AU90" s="115"/>
      <c r="AV90" s="115"/>
      <c r="AW90" s="115"/>
      <c r="AX90" s="115"/>
      <c r="AY90" s="115"/>
      <c r="AZ90" s="116"/>
    </row>
    <row r="91" spans="1:52" s="7" customFormat="1" ht="26.25">
      <c r="A91" s="19"/>
      <c r="B91" s="9"/>
      <c r="C91" s="9"/>
      <c r="D91" s="9"/>
      <c r="E91" s="9"/>
      <c r="F91" s="9"/>
      <c r="G91" s="131">
        <v>7</v>
      </c>
      <c r="H91" s="93" t="s">
        <v>210</v>
      </c>
      <c r="I91" s="94" t="s">
        <v>211</v>
      </c>
      <c r="J91" s="95" t="s">
        <v>23</v>
      </c>
      <c r="K91" s="91">
        <f t="shared" si="51"/>
        <v>12</v>
      </c>
      <c r="L91" s="91">
        <f t="shared" si="52"/>
        <v>12</v>
      </c>
      <c r="M91" s="39">
        <v>1</v>
      </c>
      <c r="N91" s="39">
        <v>1</v>
      </c>
      <c r="O91" s="39">
        <v>1</v>
      </c>
      <c r="P91" s="102">
        <f t="shared" si="53"/>
        <v>3</v>
      </c>
      <c r="Q91" s="106">
        <v>1</v>
      </c>
      <c r="R91" s="106">
        <v>1</v>
      </c>
      <c r="S91" s="106">
        <v>1</v>
      </c>
      <c r="T91" s="102">
        <f t="shared" si="54"/>
        <v>3</v>
      </c>
      <c r="U91" s="106">
        <v>1</v>
      </c>
      <c r="V91" s="106">
        <v>1</v>
      </c>
      <c r="W91" s="106">
        <v>1</v>
      </c>
      <c r="X91" s="102">
        <f t="shared" si="55"/>
        <v>3</v>
      </c>
      <c r="Y91" s="106">
        <v>1</v>
      </c>
      <c r="Z91" s="106">
        <v>1</v>
      </c>
      <c r="AA91" s="106">
        <v>1</v>
      </c>
      <c r="AB91" s="102">
        <f t="shared" si="56"/>
        <v>3</v>
      </c>
      <c r="AC91" s="121">
        <v>1</v>
      </c>
      <c r="AD91" s="121">
        <v>1</v>
      </c>
      <c r="AE91" s="121">
        <v>1</v>
      </c>
      <c r="AF91" s="136">
        <f t="shared" si="57"/>
        <v>3</v>
      </c>
      <c r="AG91" s="142">
        <v>1</v>
      </c>
      <c r="AH91" s="142">
        <v>1</v>
      </c>
      <c r="AI91" s="142">
        <v>1</v>
      </c>
      <c r="AJ91" s="136">
        <f t="shared" si="58"/>
        <v>3</v>
      </c>
      <c r="AK91" s="34">
        <v>1</v>
      </c>
      <c r="AL91" s="34">
        <v>1</v>
      </c>
      <c r="AM91" s="34">
        <v>1</v>
      </c>
      <c r="AN91" s="136">
        <f t="shared" si="59"/>
        <v>3</v>
      </c>
      <c r="AO91" s="137"/>
      <c r="AP91" s="137"/>
      <c r="AQ91" s="137"/>
      <c r="AR91" s="136">
        <f t="shared" si="60"/>
        <v>0</v>
      </c>
      <c r="AS91" s="34">
        <f t="shared" si="61"/>
        <v>9</v>
      </c>
      <c r="AT91" s="85">
        <f t="shared" si="50"/>
        <v>75</v>
      </c>
      <c r="AU91" s="115" t="s">
        <v>280</v>
      </c>
      <c r="AV91" s="115" t="s">
        <v>392</v>
      </c>
      <c r="AW91" s="115" t="s">
        <v>281</v>
      </c>
      <c r="AX91" s="115"/>
      <c r="AY91" s="115"/>
      <c r="AZ91" s="116"/>
    </row>
    <row r="92" spans="1:52" s="7" customFormat="1" ht="33.75">
      <c r="A92" s="19"/>
      <c r="B92" s="9"/>
      <c r="C92" s="9"/>
      <c r="D92" s="9"/>
      <c r="E92" s="9"/>
      <c r="F92" s="9"/>
      <c r="G92" s="131">
        <v>8</v>
      </c>
      <c r="H92" s="93" t="s">
        <v>212</v>
      </c>
      <c r="I92" s="94" t="s">
        <v>213</v>
      </c>
      <c r="J92" s="95" t="s">
        <v>31</v>
      </c>
      <c r="K92" s="91">
        <f t="shared" si="51"/>
        <v>4</v>
      </c>
      <c r="L92" s="91">
        <f t="shared" si="52"/>
        <v>4</v>
      </c>
      <c r="M92" s="39"/>
      <c r="N92" s="39"/>
      <c r="O92" s="39"/>
      <c r="P92" s="102">
        <f t="shared" si="53"/>
        <v>0</v>
      </c>
      <c r="Q92" s="106"/>
      <c r="R92" s="106">
        <v>1</v>
      </c>
      <c r="S92" s="106"/>
      <c r="T92" s="102">
        <f t="shared" si="54"/>
        <v>1</v>
      </c>
      <c r="U92" s="106"/>
      <c r="V92" s="106"/>
      <c r="W92" s="106">
        <v>1</v>
      </c>
      <c r="X92" s="102">
        <f t="shared" si="55"/>
        <v>1</v>
      </c>
      <c r="Y92" s="106">
        <v>1</v>
      </c>
      <c r="Z92" s="106"/>
      <c r="AA92" s="106">
        <v>1</v>
      </c>
      <c r="AB92" s="102">
        <f t="shared" si="56"/>
        <v>2</v>
      </c>
      <c r="AC92" s="121"/>
      <c r="AD92" s="121"/>
      <c r="AE92" s="121"/>
      <c r="AF92" s="136">
        <f t="shared" si="57"/>
        <v>0</v>
      </c>
      <c r="AG92" s="142"/>
      <c r="AH92" s="142">
        <v>1</v>
      </c>
      <c r="AI92" s="142"/>
      <c r="AJ92" s="136">
        <f t="shared" si="58"/>
        <v>1</v>
      </c>
      <c r="AK92" s="34"/>
      <c r="AL92" s="34"/>
      <c r="AM92" s="34">
        <v>0</v>
      </c>
      <c r="AN92" s="136">
        <f t="shared" si="59"/>
        <v>0</v>
      </c>
      <c r="AO92" s="137"/>
      <c r="AP92" s="137"/>
      <c r="AQ92" s="137"/>
      <c r="AR92" s="136">
        <f t="shared" si="60"/>
        <v>0</v>
      </c>
      <c r="AS92" s="34">
        <f t="shared" si="61"/>
        <v>1</v>
      </c>
      <c r="AT92" s="85">
        <f t="shared" si="50"/>
        <v>25</v>
      </c>
      <c r="AU92" s="115"/>
      <c r="AV92" s="115"/>
      <c r="AW92" s="115"/>
      <c r="AX92" s="115" t="s">
        <v>393</v>
      </c>
      <c r="AY92" s="115" t="s">
        <v>394</v>
      </c>
      <c r="AZ92" s="116" t="s">
        <v>395</v>
      </c>
    </row>
    <row r="93" spans="1:52" s="7" customFormat="1" ht="12.75">
      <c r="A93" s="19"/>
      <c r="B93" s="9"/>
      <c r="C93" s="9"/>
      <c r="D93" s="9"/>
      <c r="E93" s="9"/>
      <c r="F93" s="20"/>
      <c r="G93" s="16"/>
      <c r="H93" s="16"/>
      <c r="I93" s="16"/>
      <c r="J93" s="16"/>
      <c r="K93" s="41"/>
      <c r="L93" s="41"/>
      <c r="M93" s="41"/>
      <c r="N93" s="41"/>
      <c r="O93" s="41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33"/>
      <c r="AT93" s="63"/>
      <c r="AU93" s="10"/>
      <c r="AV93" s="10"/>
      <c r="AW93" s="10"/>
      <c r="AX93" s="10"/>
      <c r="AY93" s="10"/>
      <c r="AZ93" s="109"/>
    </row>
    <row r="94" spans="1:52" s="7" customFormat="1" ht="12.75">
      <c r="A94" s="36" t="s">
        <v>9</v>
      </c>
      <c r="B94" s="9"/>
      <c r="C94" s="9"/>
      <c r="D94" s="9"/>
      <c r="E94" s="9"/>
      <c r="F94" s="9"/>
      <c r="G94" s="16"/>
      <c r="H94" s="16"/>
      <c r="I94" s="43" t="s">
        <v>29</v>
      </c>
      <c r="J94" s="43"/>
      <c r="K94" s="49"/>
      <c r="L94" s="49"/>
      <c r="M94" s="49"/>
      <c r="N94" s="49"/>
      <c r="O94" s="49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104"/>
      <c r="AD94" s="104"/>
      <c r="AE94" s="10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8"/>
      <c r="AT94" s="64"/>
      <c r="AU94" s="10"/>
      <c r="AV94" s="10"/>
      <c r="AW94" s="10"/>
      <c r="AX94" s="10"/>
      <c r="AY94" s="10"/>
      <c r="AZ94" s="109"/>
    </row>
    <row r="95" spans="1:52" s="7" customFormat="1" ht="25.5">
      <c r="A95" s="19"/>
      <c r="B95" s="126" t="s">
        <v>288</v>
      </c>
      <c r="C95" s="9">
        <v>3.1</v>
      </c>
      <c r="D95" s="127" t="s">
        <v>39</v>
      </c>
      <c r="E95" s="127" t="s">
        <v>1</v>
      </c>
      <c r="F95" s="22" t="s">
        <v>9</v>
      </c>
      <c r="G95" s="16"/>
      <c r="H95" s="16"/>
      <c r="I95" s="43" t="s">
        <v>22</v>
      </c>
      <c r="J95" s="43" t="s">
        <v>0</v>
      </c>
      <c r="K95" s="46">
        <f>SUM(K96:K108)</f>
        <v>79</v>
      </c>
      <c r="L95" s="46">
        <f>SUM(L96:L108)</f>
        <v>79</v>
      </c>
      <c r="M95" s="46">
        <f>SUM(M96:M108)</f>
        <v>5</v>
      </c>
      <c r="N95" s="46">
        <f>SUM(N96:N108)</f>
        <v>9</v>
      </c>
      <c r="O95" s="46">
        <f>SUM(O96:O108)</f>
        <v>6</v>
      </c>
      <c r="P95" s="46">
        <f>+O95+N95+M95</f>
        <v>20</v>
      </c>
      <c r="Q95" s="46">
        <f>SUM(Q96:Q108)</f>
        <v>6</v>
      </c>
      <c r="R95" s="46">
        <f>SUM(R96:R108)</f>
        <v>6</v>
      </c>
      <c r="S95" s="46">
        <f>SUM(S96:S108)</f>
        <v>5</v>
      </c>
      <c r="T95" s="46">
        <f>+S95+R95+Q95</f>
        <v>17</v>
      </c>
      <c r="U95" s="46">
        <f>SUM(U96:U108)</f>
        <v>7</v>
      </c>
      <c r="V95" s="46">
        <f>SUM(V96:V108)</f>
        <v>6</v>
      </c>
      <c r="W95" s="46">
        <f>SUM(W96:W108)</f>
        <v>7</v>
      </c>
      <c r="X95" s="46">
        <f>+W95+V95+U95</f>
        <v>20</v>
      </c>
      <c r="Y95" s="46">
        <f>SUM(Y96:Y108)</f>
        <v>9</v>
      </c>
      <c r="Z95" s="46">
        <f>SUM(Z96:Z108)</f>
        <v>7</v>
      </c>
      <c r="AA95" s="46">
        <f>SUM(AA96:AA108)</f>
        <v>6</v>
      </c>
      <c r="AB95" s="46">
        <f>+AA95+Z95+Y95</f>
        <v>22</v>
      </c>
      <c r="AC95" s="105">
        <f>SUM(AC96:AC108)</f>
        <v>5</v>
      </c>
      <c r="AD95" s="105">
        <f>SUM(AD96:AD108)</f>
        <v>9</v>
      </c>
      <c r="AE95" s="105">
        <f>SUM(AE96:AE108)</f>
        <v>6</v>
      </c>
      <c r="AF95" s="135">
        <f>+AE95+AD95+AC95</f>
        <v>20</v>
      </c>
      <c r="AG95" s="135">
        <f>SUM(AG96:AG108)</f>
        <v>5</v>
      </c>
      <c r="AH95" s="135">
        <f>SUM(AH96:AH108)</f>
        <v>6</v>
      </c>
      <c r="AI95" s="135">
        <f>SUM(AI96:AI108)</f>
        <v>6</v>
      </c>
      <c r="AJ95" s="135">
        <f>+AI95+AH95+AG95</f>
        <v>17</v>
      </c>
      <c r="AK95" s="135">
        <f>SUM(AK96:AK108)</f>
        <v>7</v>
      </c>
      <c r="AL95" s="135">
        <f>SUM(AL96:AL108)</f>
        <v>6</v>
      </c>
      <c r="AM95" s="135">
        <f>SUM(AM96:AM108)</f>
        <v>6</v>
      </c>
      <c r="AN95" s="135">
        <f>+AM95+AL95+AK95</f>
        <v>19</v>
      </c>
      <c r="AO95" s="135">
        <f>SUM(AO96:AO108)</f>
        <v>0</v>
      </c>
      <c r="AP95" s="135">
        <f>SUM(AP96:AP108)</f>
        <v>0</v>
      </c>
      <c r="AQ95" s="135">
        <f>SUM(AQ96:AQ108)</f>
        <v>0</v>
      </c>
      <c r="AR95" s="135">
        <f>+AQ95+AP95+AO95</f>
        <v>0</v>
      </c>
      <c r="AS95" s="135">
        <f>SUM(AS96:AS108)</f>
        <v>56</v>
      </c>
      <c r="AT95" s="84">
        <f aca="true" t="shared" si="62" ref="AT95:AT100">+(AS95*100)/K95</f>
        <v>70.88607594936708</v>
      </c>
      <c r="AU95" s="10"/>
      <c r="AV95" s="10"/>
      <c r="AW95" s="10"/>
      <c r="AX95" s="10"/>
      <c r="AY95" s="10"/>
      <c r="AZ95" s="109"/>
    </row>
    <row r="96" spans="1:52" s="7" customFormat="1" ht="15">
      <c r="A96" s="19"/>
      <c r="B96" s="9"/>
      <c r="C96" s="9"/>
      <c r="D96" s="9"/>
      <c r="E96" s="9"/>
      <c r="F96" s="9"/>
      <c r="G96" s="131">
        <v>1</v>
      </c>
      <c r="H96" s="93" t="s">
        <v>114</v>
      </c>
      <c r="I96" s="94" t="s">
        <v>90</v>
      </c>
      <c r="J96" s="95" t="s">
        <v>23</v>
      </c>
      <c r="K96" s="91">
        <f aca="true" t="shared" si="63" ref="K96:K108">+P96+T96+X96+AB96</f>
        <v>12</v>
      </c>
      <c r="L96" s="91">
        <f>+K96</f>
        <v>12</v>
      </c>
      <c r="M96" s="39">
        <v>1</v>
      </c>
      <c r="N96" s="39">
        <v>1</v>
      </c>
      <c r="O96" s="39">
        <v>1</v>
      </c>
      <c r="P96" s="102">
        <f aca="true" t="shared" si="64" ref="P96:P108">SUM(M96:O96)</f>
        <v>3</v>
      </c>
      <c r="Q96" s="106">
        <v>1</v>
      </c>
      <c r="R96" s="106">
        <v>1</v>
      </c>
      <c r="S96" s="106">
        <v>1</v>
      </c>
      <c r="T96" s="102">
        <f aca="true" t="shared" si="65" ref="T96:T108">SUM(Q96:S96)</f>
        <v>3</v>
      </c>
      <c r="U96" s="106">
        <v>1</v>
      </c>
      <c r="V96" s="106">
        <v>1</v>
      </c>
      <c r="W96" s="106">
        <v>1</v>
      </c>
      <c r="X96" s="102">
        <f aca="true" t="shared" si="66" ref="X96:X108">SUM(U96:W96)</f>
        <v>3</v>
      </c>
      <c r="Y96" s="106">
        <v>1</v>
      </c>
      <c r="Z96" s="106">
        <v>1</v>
      </c>
      <c r="AA96" s="106">
        <v>1</v>
      </c>
      <c r="AB96" s="102">
        <f aca="true" t="shared" si="67" ref="AB96:AB108">SUM(Y96:AA96)</f>
        <v>3</v>
      </c>
      <c r="AC96" s="106">
        <v>1</v>
      </c>
      <c r="AD96" s="106">
        <v>1</v>
      </c>
      <c r="AE96" s="106">
        <v>1</v>
      </c>
      <c r="AF96" s="136">
        <f aca="true" t="shared" si="68" ref="AF96:AF108">SUM(AC96:AE96)</f>
        <v>3</v>
      </c>
      <c r="AG96" s="142">
        <v>1</v>
      </c>
      <c r="AH96" s="142">
        <v>1</v>
      </c>
      <c r="AI96" s="142">
        <v>1</v>
      </c>
      <c r="AJ96" s="136">
        <f aca="true" t="shared" si="69" ref="AJ96:AJ108">SUM(AG96:AI96)</f>
        <v>3</v>
      </c>
      <c r="AK96" s="34">
        <v>1</v>
      </c>
      <c r="AL96" s="34">
        <v>1</v>
      </c>
      <c r="AM96" s="34">
        <v>1</v>
      </c>
      <c r="AN96" s="136">
        <f aca="true" t="shared" si="70" ref="AN96:AN108">SUM(AK96:AM96)</f>
        <v>3</v>
      </c>
      <c r="AO96" s="137"/>
      <c r="AP96" s="137"/>
      <c r="AQ96" s="137"/>
      <c r="AR96" s="136">
        <f aca="true" t="shared" si="71" ref="AR96:AR108">SUM(AO96:AQ96)</f>
        <v>0</v>
      </c>
      <c r="AS96" s="34">
        <f aca="true" t="shared" si="72" ref="AS96:AS101">+AF96+AJ96+AN96+AR96</f>
        <v>9</v>
      </c>
      <c r="AT96" s="85">
        <f t="shared" si="62"/>
        <v>75</v>
      </c>
      <c r="AU96" s="115" t="s">
        <v>243</v>
      </c>
      <c r="AV96" s="10"/>
      <c r="AW96" s="10"/>
      <c r="AX96" s="10"/>
      <c r="AY96" s="10"/>
      <c r="AZ96" s="109"/>
    </row>
    <row r="97" spans="1:52" s="7" customFormat="1" ht="22.5">
      <c r="A97" s="19"/>
      <c r="B97" s="9"/>
      <c r="C97" s="9"/>
      <c r="D97" s="9"/>
      <c r="E97" s="9"/>
      <c r="F97" s="9"/>
      <c r="G97" s="131">
        <v>2</v>
      </c>
      <c r="H97" s="93" t="s">
        <v>124</v>
      </c>
      <c r="I97" s="94" t="s">
        <v>96</v>
      </c>
      <c r="J97" s="95" t="s">
        <v>55</v>
      </c>
      <c r="K97" s="91">
        <f t="shared" si="63"/>
        <v>3</v>
      </c>
      <c r="L97" s="91">
        <f aca="true" t="shared" si="73" ref="L97:L108">+K97</f>
        <v>3</v>
      </c>
      <c r="M97" s="39"/>
      <c r="N97" s="39"/>
      <c r="O97" s="39"/>
      <c r="P97" s="102">
        <f t="shared" si="64"/>
        <v>0</v>
      </c>
      <c r="Q97" s="106"/>
      <c r="R97" s="106">
        <v>2</v>
      </c>
      <c r="S97" s="106"/>
      <c r="T97" s="102">
        <f t="shared" si="65"/>
        <v>2</v>
      </c>
      <c r="U97" s="106"/>
      <c r="V97" s="106"/>
      <c r="W97" s="106">
        <v>1</v>
      </c>
      <c r="X97" s="102">
        <f t="shared" si="66"/>
        <v>1</v>
      </c>
      <c r="Y97" s="106"/>
      <c r="Z97" s="106"/>
      <c r="AA97" s="106"/>
      <c r="AB97" s="102">
        <f t="shared" si="67"/>
        <v>0</v>
      </c>
      <c r="AC97" s="106"/>
      <c r="AD97" s="106"/>
      <c r="AE97" s="106"/>
      <c r="AF97" s="136">
        <f t="shared" si="68"/>
        <v>0</v>
      </c>
      <c r="AG97" s="142"/>
      <c r="AH97" s="142">
        <v>2</v>
      </c>
      <c r="AI97" s="142"/>
      <c r="AJ97" s="136">
        <f t="shared" si="69"/>
        <v>2</v>
      </c>
      <c r="AK97" s="34">
        <v>0</v>
      </c>
      <c r="AL97" s="34">
        <v>0</v>
      </c>
      <c r="AM97" s="34">
        <v>0</v>
      </c>
      <c r="AN97" s="136">
        <f t="shared" si="70"/>
        <v>0</v>
      </c>
      <c r="AO97" s="137"/>
      <c r="AP97" s="137"/>
      <c r="AQ97" s="137"/>
      <c r="AR97" s="136">
        <f t="shared" si="71"/>
        <v>0</v>
      </c>
      <c r="AS97" s="34">
        <f t="shared" si="72"/>
        <v>2</v>
      </c>
      <c r="AT97" s="85">
        <f t="shared" si="62"/>
        <v>66.66666666666667</v>
      </c>
      <c r="AU97" s="115"/>
      <c r="AV97" s="10"/>
      <c r="AW97" s="10"/>
      <c r="AX97" s="10"/>
      <c r="AY97" s="10"/>
      <c r="AZ97" s="116" t="s">
        <v>396</v>
      </c>
    </row>
    <row r="98" spans="1:52" s="7" customFormat="1" ht="26.25">
      <c r="A98" s="19"/>
      <c r="B98" s="9"/>
      <c r="C98" s="9"/>
      <c r="D98" s="9"/>
      <c r="E98" s="9"/>
      <c r="F98" s="9"/>
      <c r="G98" s="131">
        <v>3</v>
      </c>
      <c r="H98" s="93" t="s">
        <v>125</v>
      </c>
      <c r="I98" s="94" t="s">
        <v>104</v>
      </c>
      <c r="J98" s="95" t="s">
        <v>62</v>
      </c>
      <c r="K98" s="91">
        <f>+P98+T98+X98+AB98</f>
        <v>4</v>
      </c>
      <c r="L98" s="91">
        <f t="shared" si="73"/>
        <v>4</v>
      </c>
      <c r="M98" s="39"/>
      <c r="N98" s="39">
        <v>1</v>
      </c>
      <c r="O98" s="39"/>
      <c r="P98" s="102">
        <f>SUM(M98:O98)</f>
        <v>1</v>
      </c>
      <c r="Q98" s="106"/>
      <c r="R98" s="106"/>
      <c r="S98" s="106">
        <v>1</v>
      </c>
      <c r="T98" s="102">
        <f>SUM(Q98:S98)</f>
        <v>1</v>
      </c>
      <c r="U98" s="106"/>
      <c r="V98" s="106">
        <v>1</v>
      </c>
      <c r="W98" s="106"/>
      <c r="X98" s="102">
        <f>SUM(U98:W98)</f>
        <v>1</v>
      </c>
      <c r="Y98" s="106"/>
      <c r="Z98" s="106">
        <v>1</v>
      </c>
      <c r="AA98" s="106"/>
      <c r="AB98" s="102">
        <f>SUM(Y98:AA98)</f>
        <v>1</v>
      </c>
      <c r="AC98" s="106"/>
      <c r="AD98" s="106">
        <v>1</v>
      </c>
      <c r="AE98" s="106"/>
      <c r="AF98" s="136">
        <f>SUM(AC98:AE98)</f>
        <v>1</v>
      </c>
      <c r="AG98" s="142"/>
      <c r="AH98" s="142"/>
      <c r="AI98" s="142">
        <v>1</v>
      </c>
      <c r="AJ98" s="136">
        <f>SUM(AG98:AI98)</f>
        <v>1</v>
      </c>
      <c r="AK98" s="34">
        <v>1</v>
      </c>
      <c r="AL98" s="34"/>
      <c r="AM98" s="34"/>
      <c r="AN98" s="136">
        <f>SUM(AK98:AM98)</f>
        <v>1</v>
      </c>
      <c r="AO98" s="137"/>
      <c r="AP98" s="137"/>
      <c r="AQ98" s="137"/>
      <c r="AR98" s="136">
        <f>SUM(AO98:AQ98)</f>
        <v>0</v>
      </c>
      <c r="AS98" s="34">
        <f t="shared" si="72"/>
        <v>3</v>
      </c>
      <c r="AT98" s="85">
        <f>+(AS98*100)/K98</f>
        <v>75</v>
      </c>
      <c r="AU98" s="115" t="s">
        <v>330</v>
      </c>
      <c r="AV98" s="10"/>
      <c r="AW98" s="10"/>
      <c r="AX98" s="10"/>
      <c r="AY98" s="10"/>
      <c r="AZ98" s="109"/>
    </row>
    <row r="99" spans="1:52" s="7" customFormat="1" ht="26.25">
      <c r="A99" s="19"/>
      <c r="B99" s="9"/>
      <c r="C99" s="9"/>
      <c r="D99" s="9"/>
      <c r="E99" s="9"/>
      <c r="F99" s="9"/>
      <c r="G99" s="131">
        <v>4</v>
      </c>
      <c r="H99" s="93" t="s">
        <v>128</v>
      </c>
      <c r="I99" s="94" t="s">
        <v>97</v>
      </c>
      <c r="J99" s="95" t="s">
        <v>61</v>
      </c>
      <c r="K99" s="91">
        <f t="shared" si="63"/>
        <v>9</v>
      </c>
      <c r="L99" s="91">
        <f t="shared" si="73"/>
        <v>9</v>
      </c>
      <c r="M99" s="39"/>
      <c r="N99" s="39">
        <v>1</v>
      </c>
      <c r="O99" s="39">
        <v>1</v>
      </c>
      <c r="P99" s="102">
        <f t="shared" si="64"/>
        <v>2</v>
      </c>
      <c r="Q99" s="106"/>
      <c r="R99" s="106"/>
      <c r="S99" s="106"/>
      <c r="T99" s="102">
        <f t="shared" si="65"/>
        <v>0</v>
      </c>
      <c r="U99" s="106">
        <v>1</v>
      </c>
      <c r="V99" s="106">
        <v>2</v>
      </c>
      <c r="W99" s="106"/>
      <c r="X99" s="102">
        <f t="shared" si="66"/>
        <v>3</v>
      </c>
      <c r="Y99" s="106">
        <v>3</v>
      </c>
      <c r="Z99" s="106"/>
      <c r="AA99" s="106">
        <v>1</v>
      </c>
      <c r="AB99" s="102">
        <f t="shared" si="67"/>
        <v>4</v>
      </c>
      <c r="AC99" s="106"/>
      <c r="AD99" s="106">
        <v>1</v>
      </c>
      <c r="AE99" s="106">
        <v>1</v>
      </c>
      <c r="AF99" s="136">
        <f t="shared" si="68"/>
        <v>2</v>
      </c>
      <c r="AG99" s="142"/>
      <c r="AH99" s="142"/>
      <c r="AI99" s="142"/>
      <c r="AJ99" s="136">
        <f t="shared" si="69"/>
        <v>0</v>
      </c>
      <c r="AK99" s="34">
        <v>1</v>
      </c>
      <c r="AL99" s="34">
        <v>1</v>
      </c>
      <c r="AM99" s="34">
        <v>1</v>
      </c>
      <c r="AN99" s="136">
        <f t="shared" si="70"/>
        <v>3</v>
      </c>
      <c r="AO99" s="137"/>
      <c r="AP99" s="137"/>
      <c r="AQ99" s="137"/>
      <c r="AR99" s="136">
        <f t="shared" si="71"/>
        <v>0</v>
      </c>
      <c r="AS99" s="34">
        <f t="shared" si="72"/>
        <v>5</v>
      </c>
      <c r="AT99" s="85">
        <f t="shared" si="62"/>
        <v>55.55555555555556</v>
      </c>
      <c r="AU99" s="115"/>
      <c r="AV99" s="10"/>
      <c r="AW99" s="10"/>
      <c r="AX99" s="10"/>
      <c r="AY99" s="10"/>
      <c r="AZ99" s="109"/>
    </row>
    <row r="100" spans="1:52" s="7" customFormat="1" ht="26.25">
      <c r="A100" s="19"/>
      <c r="B100" s="9"/>
      <c r="C100" s="9"/>
      <c r="D100" s="9"/>
      <c r="E100" s="9"/>
      <c r="F100" s="9"/>
      <c r="G100" s="131">
        <v>5</v>
      </c>
      <c r="H100" s="93" t="s">
        <v>140</v>
      </c>
      <c r="I100" s="94" t="s">
        <v>108</v>
      </c>
      <c r="J100" s="95" t="s">
        <v>55</v>
      </c>
      <c r="K100" s="91">
        <f t="shared" si="63"/>
        <v>2</v>
      </c>
      <c r="L100" s="91">
        <f t="shared" si="73"/>
        <v>2</v>
      </c>
      <c r="M100" s="39"/>
      <c r="N100" s="39"/>
      <c r="O100" s="39"/>
      <c r="P100" s="102">
        <f t="shared" si="64"/>
        <v>0</v>
      </c>
      <c r="Q100" s="106"/>
      <c r="R100" s="106"/>
      <c r="S100" s="106"/>
      <c r="T100" s="102">
        <f t="shared" si="65"/>
        <v>0</v>
      </c>
      <c r="U100" s="106"/>
      <c r="V100" s="106"/>
      <c r="W100" s="106">
        <v>1</v>
      </c>
      <c r="X100" s="102">
        <f t="shared" si="66"/>
        <v>1</v>
      </c>
      <c r="Y100" s="106"/>
      <c r="Z100" s="106">
        <v>1</v>
      </c>
      <c r="AA100" s="106"/>
      <c r="AB100" s="102">
        <f t="shared" si="67"/>
        <v>1</v>
      </c>
      <c r="AC100" s="106"/>
      <c r="AD100" s="106"/>
      <c r="AE100" s="106"/>
      <c r="AF100" s="136">
        <f t="shared" si="68"/>
        <v>0</v>
      </c>
      <c r="AG100" s="142"/>
      <c r="AH100" s="142"/>
      <c r="AI100" s="142"/>
      <c r="AJ100" s="136">
        <f t="shared" si="69"/>
        <v>0</v>
      </c>
      <c r="AK100" s="34"/>
      <c r="AL100" s="34"/>
      <c r="AM100" s="34">
        <v>1</v>
      </c>
      <c r="AN100" s="136">
        <f t="shared" si="70"/>
        <v>1</v>
      </c>
      <c r="AO100" s="137"/>
      <c r="AP100" s="137"/>
      <c r="AQ100" s="137"/>
      <c r="AR100" s="136">
        <f t="shared" si="71"/>
        <v>0</v>
      </c>
      <c r="AS100" s="34">
        <f t="shared" si="72"/>
        <v>1</v>
      </c>
      <c r="AT100" s="85">
        <f t="shared" si="62"/>
        <v>50</v>
      </c>
      <c r="AU100" s="10"/>
      <c r="AV100" s="10"/>
      <c r="AW100" s="10"/>
      <c r="AX100" s="10"/>
      <c r="AY100" s="10"/>
      <c r="AZ100" s="109"/>
    </row>
    <row r="101" spans="1:52" s="7" customFormat="1" ht="26.25">
      <c r="A101" s="19"/>
      <c r="B101" s="9"/>
      <c r="C101" s="9"/>
      <c r="D101" s="9"/>
      <c r="E101" s="9"/>
      <c r="F101" s="9"/>
      <c r="G101" s="131">
        <v>6</v>
      </c>
      <c r="H101" s="93" t="s">
        <v>149</v>
      </c>
      <c r="I101" s="94" t="s">
        <v>150</v>
      </c>
      <c r="J101" s="95" t="s">
        <v>55</v>
      </c>
      <c r="K101" s="91">
        <f t="shared" si="63"/>
        <v>1</v>
      </c>
      <c r="L101" s="91">
        <f t="shared" si="73"/>
        <v>1</v>
      </c>
      <c r="M101" s="39"/>
      <c r="N101" s="39">
        <v>1</v>
      </c>
      <c r="O101" s="39"/>
      <c r="P101" s="102">
        <f t="shared" si="64"/>
        <v>1</v>
      </c>
      <c r="Q101" s="106"/>
      <c r="R101" s="106"/>
      <c r="S101" s="106"/>
      <c r="T101" s="102">
        <f t="shared" si="65"/>
        <v>0</v>
      </c>
      <c r="U101" s="106"/>
      <c r="V101" s="106"/>
      <c r="W101" s="106"/>
      <c r="X101" s="102">
        <f t="shared" si="66"/>
        <v>0</v>
      </c>
      <c r="Y101" s="106"/>
      <c r="Z101" s="106"/>
      <c r="AA101" s="106"/>
      <c r="AB101" s="102">
        <f t="shared" si="67"/>
        <v>0</v>
      </c>
      <c r="AC101" s="106"/>
      <c r="AD101" s="106">
        <v>1</v>
      </c>
      <c r="AE101" s="106"/>
      <c r="AF101" s="136">
        <f t="shared" si="68"/>
        <v>1</v>
      </c>
      <c r="AG101" s="142"/>
      <c r="AH101" s="142"/>
      <c r="AI101" s="142"/>
      <c r="AJ101" s="136">
        <f t="shared" si="69"/>
        <v>0</v>
      </c>
      <c r="AK101" s="34"/>
      <c r="AL101" s="34"/>
      <c r="AM101" s="34"/>
      <c r="AN101" s="136">
        <f t="shared" si="70"/>
        <v>0</v>
      </c>
      <c r="AO101" s="137"/>
      <c r="AP101" s="137"/>
      <c r="AQ101" s="137"/>
      <c r="AR101" s="136">
        <f t="shared" si="71"/>
        <v>0</v>
      </c>
      <c r="AS101" s="34">
        <f t="shared" si="72"/>
        <v>1</v>
      </c>
      <c r="AT101" s="85">
        <f aca="true" t="shared" si="74" ref="AT101:AT108">+(AS101*100)/K101</f>
        <v>100</v>
      </c>
      <c r="AU101" s="115" t="s">
        <v>244</v>
      </c>
      <c r="AV101" s="10"/>
      <c r="AW101" s="10"/>
      <c r="AX101" s="10"/>
      <c r="AY101" s="10"/>
      <c r="AZ101" s="109"/>
    </row>
    <row r="102" spans="1:52" s="7" customFormat="1" ht="36.75" customHeight="1">
      <c r="A102" s="19"/>
      <c r="B102" s="9"/>
      <c r="C102" s="9"/>
      <c r="D102" s="9"/>
      <c r="E102" s="9"/>
      <c r="F102" s="9"/>
      <c r="G102" s="131">
        <v>7</v>
      </c>
      <c r="H102" s="93" t="s">
        <v>152</v>
      </c>
      <c r="I102" s="94" t="s">
        <v>235</v>
      </c>
      <c r="J102" s="95" t="s">
        <v>23</v>
      </c>
      <c r="K102" s="91">
        <f t="shared" si="63"/>
        <v>12</v>
      </c>
      <c r="L102" s="91">
        <f t="shared" si="73"/>
        <v>12</v>
      </c>
      <c r="M102" s="39">
        <v>1</v>
      </c>
      <c r="N102" s="39">
        <v>1</v>
      </c>
      <c r="O102" s="39">
        <v>1</v>
      </c>
      <c r="P102" s="102">
        <f t="shared" si="64"/>
        <v>3</v>
      </c>
      <c r="Q102" s="106">
        <v>1</v>
      </c>
      <c r="R102" s="106">
        <v>1</v>
      </c>
      <c r="S102" s="106">
        <v>1</v>
      </c>
      <c r="T102" s="102">
        <f t="shared" si="65"/>
        <v>3</v>
      </c>
      <c r="U102" s="106">
        <v>1</v>
      </c>
      <c r="V102" s="106">
        <v>1</v>
      </c>
      <c r="W102" s="106">
        <v>1</v>
      </c>
      <c r="X102" s="102">
        <f t="shared" si="66"/>
        <v>3</v>
      </c>
      <c r="Y102" s="106">
        <v>1</v>
      </c>
      <c r="Z102" s="106">
        <v>1</v>
      </c>
      <c r="AA102" s="106">
        <v>1</v>
      </c>
      <c r="AB102" s="102">
        <f t="shared" si="67"/>
        <v>3</v>
      </c>
      <c r="AC102" s="106">
        <v>1</v>
      </c>
      <c r="AD102" s="106">
        <v>1</v>
      </c>
      <c r="AE102" s="106">
        <v>1</v>
      </c>
      <c r="AF102" s="136">
        <f t="shared" si="68"/>
        <v>3</v>
      </c>
      <c r="AG102" s="142">
        <v>1</v>
      </c>
      <c r="AH102" s="142">
        <v>1</v>
      </c>
      <c r="AI102" s="142">
        <v>1</v>
      </c>
      <c r="AJ102" s="136">
        <f t="shared" si="69"/>
        <v>3</v>
      </c>
      <c r="AK102" s="34">
        <v>1</v>
      </c>
      <c r="AL102" s="34">
        <v>1</v>
      </c>
      <c r="AM102" s="34">
        <v>1</v>
      </c>
      <c r="AN102" s="136">
        <f t="shared" si="70"/>
        <v>3</v>
      </c>
      <c r="AO102" s="137"/>
      <c r="AP102" s="137"/>
      <c r="AQ102" s="137"/>
      <c r="AR102" s="136">
        <f t="shared" si="71"/>
        <v>0</v>
      </c>
      <c r="AS102" s="34">
        <f aca="true" t="shared" si="75" ref="AS102:AS107">+AF102+AJ102+AN102+AR102</f>
        <v>9</v>
      </c>
      <c r="AT102" s="85">
        <f t="shared" si="74"/>
        <v>75</v>
      </c>
      <c r="AU102" s="115" t="s">
        <v>246</v>
      </c>
      <c r="AV102" s="115" t="s">
        <v>248</v>
      </c>
      <c r="AW102" s="10"/>
      <c r="AX102" s="10"/>
      <c r="AY102" s="10"/>
      <c r="AZ102" s="109"/>
    </row>
    <row r="103" spans="1:52" s="7" customFormat="1" ht="22.5" customHeight="1">
      <c r="A103" s="19"/>
      <c r="B103" s="9"/>
      <c r="C103" s="9"/>
      <c r="D103" s="9"/>
      <c r="E103" s="9"/>
      <c r="F103" s="9"/>
      <c r="G103" s="131">
        <v>8</v>
      </c>
      <c r="H103" s="93" t="s">
        <v>154</v>
      </c>
      <c r="I103" s="94" t="s">
        <v>153</v>
      </c>
      <c r="J103" s="97" t="s">
        <v>155</v>
      </c>
      <c r="K103" s="91">
        <f t="shared" si="63"/>
        <v>8</v>
      </c>
      <c r="L103" s="91">
        <f t="shared" si="73"/>
        <v>8</v>
      </c>
      <c r="M103" s="39"/>
      <c r="N103" s="39">
        <v>1</v>
      </c>
      <c r="O103" s="39">
        <v>1</v>
      </c>
      <c r="P103" s="102">
        <f t="shared" si="64"/>
        <v>2</v>
      </c>
      <c r="Q103" s="106">
        <v>1</v>
      </c>
      <c r="R103" s="106">
        <v>1</v>
      </c>
      <c r="S103" s="106"/>
      <c r="T103" s="102">
        <f t="shared" si="65"/>
        <v>2</v>
      </c>
      <c r="U103" s="106"/>
      <c r="V103" s="106"/>
      <c r="W103" s="106">
        <v>1</v>
      </c>
      <c r="X103" s="102">
        <f t="shared" si="66"/>
        <v>1</v>
      </c>
      <c r="Y103" s="106">
        <v>1</v>
      </c>
      <c r="Z103" s="106">
        <v>1</v>
      </c>
      <c r="AA103" s="106">
        <v>1</v>
      </c>
      <c r="AB103" s="102">
        <f t="shared" si="67"/>
        <v>3</v>
      </c>
      <c r="AC103" s="106"/>
      <c r="AD103" s="106">
        <v>1</v>
      </c>
      <c r="AE103" s="106">
        <v>1</v>
      </c>
      <c r="AF103" s="136">
        <f t="shared" si="68"/>
        <v>2</v>
      </c>
      <c r="AG103" s="142"/>
      <c r="AH103" s="142">
        <v>1</v>
      </c>
      <c r="AI103" s="142">
        <v>1</v>
      </c>
      <c r="AJ103" s="136">
        <f t="shared" si="69"/>
        <v>2</v>
      </c>
      <c r="AK103" s="34">
        <v>1</v>
      </c>
      <c r="AL103" s="34"/>
      <c r="AM103" s="34"/>
      <c r="AN103" s="136">
        <f t="shared" si="70"/>
        <v>1</v>
      </c>
      <c r="AO103" s="137"/>
      <c r="AP103" s="137"/>
      <c r="AQ103" s="137"/>
      <c r="AR103" s="136">
        <f t="shared" si="71"/>
        <v>0</v>
      </c>
      <c r="AS103" s="34">
        <f t="shared" si="75"/>
        <v>5</v>
      </c>
      <c r="AT103" s="85">
        <f t="shared" si="74"/>
        <v>62.5</v>
      </c>
      <c r="AU103" s="115" t="s">
        <v>247</v>
      </c>
      <c r="AV103" s="115" t="s">
        <v>249</v>
      </c>
      <c r="AW103" s="10"/>
      <c r="AX103" s="10"/>
      <c r="AY103" s="10"/>
      <c r="AZ103" s="109"/>
    </row>
    <row r="104" spans="1:52" s="7" customFormat="1" ht="26.25">
      <c r="A104" s="19"/>
      <c r="B104" s="9"/>
      <c r="C104" s="9"/>
      <c r="D104" s="9"/>
      <c r="E104" s="9"/>
      <c r="F104" s="9"/>
      <c r="G104" s="131">
        <v>9</v>
      </c>
      <c r="H104" s="93" t="s">
        <v>163</v>
      </c>
      <c r="I104" s="94" t="s">
        <v>164</v>
      </c>
      <c r="J104" s="97" t="s">
        <v>23</v>
      </c>
      <c r="K104" s="91">
        <f t="shared" si="63"/>
        <v>1</v>
      </c>
      <c r="L104" s="91">
        <f t="shared" si="73"/>
        <v>1</v>
      </c>
      <c r="M104" s="39"/>
      <c r="N104" s="39"/>
      <c r="O104" s="39"/>
      <c r="P104" s="102">
        <f t="shared" si="64"/>
        <v>0</v>
      </c>
      <c r="Q104" s="106"/>
      <c r="R104" s="106"/>
      <c r="S104" s="106"/>
      <c r="T104" s="102">
        <f t="shared" si="65"/>
        <v>0</v>
      </c>
      <c r="U104" s="106">
        <v>1</v>
      </c>
      <c r="V104" s="106"/>
      <c r="W104" s="106"/>
      <c r="X104" s="102">
        <f t="shared" si="66"/>
        <v>1</v>
      </c>
      <c r="Y104" s="106"/>
      <c r="Z104" s="106"/>
      <c r="AA104" s="106"/>
      <c r="AB104" s="102">
        <f t="shared" si="67"/>
        <v>0</v>
      </c>
      <c r="AC104" s="106"/>
      <c r="AD104" s="106"/>
      <c r="AE104" s="106"/>
      <c r="AF104" s="136">
        <f t="shared" si="68"/>
        <v>0</v>
      </c>
      <c r="AG104" s="142"/>
      <c r="AH104" s="142"/>
      <c r="AI104" s="142"/>
      <c r="AJ104" s="136">
        <f t="shared" si="69"/>
        <v>0</v>
      </c>
      <c r="AK104" s="34"/>
      <c r="AL104" s="34">
        <v>1</v>
      </c>
      <c r="AM104" s="34"/>
      <c r="AN104" s="136">
        <f t="shared" si="70"/>
        <v>1</v>
      </c>
      <c r="AO104" s="137"/>
      <c r="AP104" s="137"/>
      <c r="AQ104" s="137"/>
      <c r="AR104" s="136">
        <f t="shared" si="71"/>
        <v>0</v>
      </c>
      <c r="AS104" s="34">
        <f t="shared" si="75"/>
        <v>1</v>
      </c>
      <c r="AT104" s="85">
        <f t="shared" si="74"/>
        <v>100</v>
      </c>
      <c r="AU104" s="10"/>
      <c r="AV104" s="10"/>
      <c r="AW104" s="10"/>
      <c r="AX104" s="10"/>
      <c r="AY104" s="10"/>
      <c r="AZ104" s="109"/>
    </row>
    <row r="105" spans="1:52" s="7" customFormat="1" ht="26.25">
      <c r="A105" s="19"/>
      <c r="B105" s="9"/>
      <c r="C105" s="9"/>
      <c r="D105" s="9"/>
      <c r="E105" s="9"/>
      <c r="F105" s="9"/>
      <c r="G105" s="131">
        <v>10</v>
      </c>
      <c r="H105" s="93" t="s">
        <v>177</v>
      </c>
      <c r="I105" s="94" t="s">
        <v>64</v>
      </c>
      <c r="J105" s="95" t="s">
        <v>17</v>
      </c>
      <c r="K105" s="91">
        <f t="shared" si="63"/>
        <v>13</v>
      </c>
      <c r="L105" s="91">
        <f t="shared" si="73"/>
        <v>13</v>
      </c>
      <c r="M105" s="39">
        <v>1</v>
      </c>
      <c r="N105" s="39">
        <v>2</v>
      </c>
      <c r="O105" s="39">
        <v>1</v>
      </c>
      <c r="P105" s="102">
        <f t="shared" si="64"/>
        <v>4</v>
      </c>
      <c r="Q105" s="106">
        <v>1</v>
      </c>
      <c r="R105" s="106">
        <v>1</v>
      </c>
      <c r="S105" s="106">
        <v>1</v>
      </c>
      <c r="T105" s="102">
        <f t="shared" si="65"/>
        <v>3</v>
      </c>
      <c r="U105" s="106">
        <v>1</v>
      </c>
      <c r="V105" s="106">
        <v>1</v>
      </c>
      <c r="W105" s="106">
        <v>1</v>
      </c>
      <c r="X105" s="102">
        <f t="shared" si="66"/>
        <v>3</v>
      </c>
      <c r="Y105" s="106">
        <v>1</v>
      </c>
      <c r="Z105" s="106">
        <v>1</v>
      </c>
      <c r="AA105" s="106">
        <v>1</v>
      </c>
      <c r="AB105" s="102">
        <f t="shared" si="67"/>
        <v>3</v>
      </c>
      <c r="AC105" s="106">
        <v>1</v>
      </c>
      <c r="AD105" s="106">
        <v>2</v>
      </c>
      <c r="AE105" s="106">
        <v>1</v>
      </c>
      <c r="AF105" s="136">
        <f t="shared" si="68"/>
        <v>4</v>
      </c>
      <c r="AG105" s="142">
        <v>1</v>
      </c>
      <c r="AH105" s="142">
        <v>1</v>
      </c>
      <c r="AI105" s="142">
        <v>1</v>
      </c>
      <c r="AJ105" s="136">
        <f t="shared" si="69"/>
        <v>3</v>
      </c>
      <c r="AK105" s="34">
        <v>1</v>
      </c>
      <c r="AL105" s="34">
        <v>1</v>
      </c>
      <c r="AM105" s="34">
        <v>1</v>
      </c>
      <c r="AN105" s="136">
        <f t="shared" si="70"/>
        <v>3</v>
      </c>
      <c r="AO105" s="137"/>
      <c r="AP105" s="137"/>
      <c r="AQ105" s="137"/>
      <c r="AR105" s="136">
        <f t="shared" si="71"/>
        <v>0</v>
      </c>
      <c r="AS105" s="34">
        <f t="shared" si="75"/>
        <v>10</v>
      </c>
      <c r="AT105" s="85">
        <f t="shared" si="74"/>
        <v>76.92307692307692</v>
      </c>
      <c r="AU105" s="115" t="s">
        <v>250</v>
      </c>
      <c r="AV105" s="115" t="s">
        <v>251</v>
      </c>
      <c r="AW105" s="10"/>
      <c r="AX105" s="10"/>
      <c r="AY105" s="10"/>
      <c r="AZ105" s="109"/>
    </row>
    <row r="106" spans="1:52" s="7" customFormat="1" ht="26.25">
      <c r="A106" s="19"/>
      <c r="B106" s="9"/>
      <c r="C106" s="9"/>
      <c r="D106" s="9"/>
      <c r="E106" s="9"/>
      <c r="F106" s="9"/>
      <c r="G106" s="131">
        <v>11</v>
      </c>
      <c r="H106" s="93" t="s">
        <v>188</v>
      </c>
      <c r="I106" s="94" t="s">
        <v>189</v>
      </c>
      <c r="J106" s="95" t="s">
        <v>18</v>
      </c>
      <c r="K106" s="91">
        <f t="shared" si="63"/>
        <v>4</v>
      </c>
      <c r="L106" s="91">
        <f t="shared" si="73"/>
        <v>4</v>
      </c>
      <c r="M106" s="39"/>
      <c r="N106" s="39"/>
      <c r="O106" s="39">
        <v>1</v>
      </c>
      <c r="P106" s="102">
        <f t="shared" si="64"/>
        <v>1</v>
      </c>
      <c r="Q106" s="106"/>
      <c r="R106" s="106"/>
      <c r="S106" s="106">
        <v>1</v>
      </c>
      <c r="T106" s="102">
        <f t="shared" si="65"/>
        <v>1</v>
      </c>
      <c r="U106" s="106"/>
      <c r="V106" s="106"/>
      <c r="W106" s="106">
        <v>1</v>
      </c>
      <c r="X106" s="102">
        <f t="shared" si="66"/>
        <v>1</v>
      </c>
      <c r="Y106" s="106"/>
      <c r="Z106" s="106"/>
      <c r="AA106" s="106">
        <v>1</v>
      </c>
      <c r="AB106" s="102">
        <f t="shared" si="67"/>
        <v>1</v>
      </c>
      <c r="AC106" s="106"/>
      <c r="AD106" s="106"/>
      <c r="AE106" s="106">
        <v>1</v>
      </c>
      <c r="AF106" s="136">
        <f t="shared" si="68"/>
        <v>1</v>
      </c>
      <c r="AG106" s="142"/>
      <c r="AH106" s="142"/>
      <c r="AI106" s="142">
        <v>1</v>
      </c>
      <c r="AJ106" s="136">
        <f t="shared" si="69"/>
        <v>1</v>
      </c>
      <c r="AK106" s="34"/>
      <c r="AL106" s="34"/>
      <c r="AM106" s="34">
        <v>1</v>
      </c>
      <c r="AN106" s="136">
        <f t="shared" si="70"/>
        <v>1</v>
      </c>
      <c r="AO106" s="137"/>
      <c r="AP106" s="137"/>
      <c r="AQ106" s="137"/>
      <c r="AR106" s="136">
        <f t="shared" si="71"/>
        <v>0</v>
      </c>
      <c r="AS106" s="34">
        <f t="shared" si="75"/>
        <v>3</v>
      </c>
      <c r="AT106" s="85">
        <f t="shared" si="74"/>
        <v>75</v>
      </c>
      <c r="AU106" s="115" t="s">
        <v>252</v>
      </c>
      <c r="AV106" s="115" t="s">
        <v>253</v>
      </c>
      <c r="AW106" s="10"/>
      <c r="AX106" s="10"/>
      <c r="AY106" s="10"/>
      <c r="AZ106" s="109"/>
    </row>
    <row r="107" spans="1:52" s="7" customFormat="1" ht="26.25">
      <c r="A107" s="19"/>
      <c r="B107" s="9"/>
      <c r="C107" s="9"/>
      <c r="D107" s="9"/>
      <c r="E107" s="9"/>
      <c r="F107" s="9"/>
      <c r="G107" s="131">
        <v>12</v>
      </c>
      <c r="H107" s="93" t="s">
        <v>194</v>
      </c>
      <c r="I107" s="94" t="s">
        <v>195</v>
      </c>
      <c r="J107" s="95" t="s">
        <v>18</v>
      </c>
      <c r="K107" s="91">
        <f t="shared" si="63"/>
        <v>2</v>
      </c>
      <c r="L107" s="91">
        <f t="shared" si="73"/>
        <v>2</v>
      </c>
      <c r="M107" s="39"/>
      <c r="N107" s="39">
        <v>1</v>
      </c>
      <c r="O107" s="39"/>
      <c r="P107" s="102">
        <f t="shared" si="64"/>
        <v>1</v>
      </c>
      <c r="Q107" s="106"/>
      <c r="R107" s="106"/>
      <c r="S107" s="106"/>
      <c r="T107" s="102">
        <f t="shared" si="65"/>
        <v>0</v>
      </c>
      <c r="U107" s="106"/>
      <c r="V107" s="106"/>
      <c r="W107" s="106"/>
      <c r="X107" s="102">
        <f t="shared" si="66"/>
        <v>0</v>
      </c>
      <c r="Y107" s="106"/>
      <c r="Z107" s="106">
        <v>1</v>
      </c>
      <c r="AA107" s="106"/>
      <c r="AB107" s="102">
        <f t="shared" si="67"/>
        <v>1</v>
      </c>
      <c r="AC107" s="106"/>
      <c r="AD107" s="106">
        <v>1</v>
      </c>
      <c r="AE107" s="106"/>
      <c r="AF107" s="136">
        <f t="shared" si="68"/>
        <v>1</v>
      </c>
      <c r="AG107" s="142"/>
      <c r="AH107" s="142"/>
      <c r="AI107" s="142"/>
      <c r="AJ107" s="136">
        <f t="shared" si="69"/>
        <v>0</v>
      </c>
      <c r="AK107" s="34"/>
      <c r="AL107" s="34"/>
      <c r="AM107" s="34"/>
      <c r="AN107" s="136">
        <f t="shared" si="70"/>
        <v>0</v>
      </c>
      <c r="AO107" s="137"/>
      <c r="AP107" s="137"/>
      <c r="AQ107" s="137"/>
      <c r="AR107" s="136">
        <f t="shared" si="71"/>
        <v>0</v>
      </c>
      <c r="AS107" s="34">
        <f t="shared" si="75"/>
        <v>1</v>
      </c>
      <c r="AT107" s="85">
        <f t="shared" si="74"/>
        <v>50</v>
      </c>
      <c r="AU107" s="115" t="s">
        <v>254</v>
      </c>
      <c r="AV107" s="115" t="s">
        <v>255</v>
      </c>
      <c r="AW107" s="10"/>
      <c r="AX107" s="10"/>
      <c r="AY107" s="10"/>
      <c r="AZ107" s="109"/>
    </row>
    <row r="108" spans="1:52" s="7" customFormat="1" ht="26.25">
      <c r="A108" s="19"/>
      <c r="B108" s="9"/>
      <c r="C108" s="9"/>
      <c r="D108" s="9"/>
      <c r="E108" s="9"/>
      <c r="F108" s="9"/>
      <c r="G108" s="131">
        <v>13</v>
      </c>
      <c r="H108" s="93" t="s">
        <v>218</v>
      </c>
      <c r="I108" s="94" t="s">
        <v>236</v>
      </c>
      <c r="J108" s="95" t="s">
        <v>63</v>
      </c>
      <c r="K108" s="91">
        <f t="shared" si="63"/>
        <v>8</v>
      </c>
      <c r="L108" s="91">
        <f t="shared" si="73"/>
        <v>8</v>
      </c>
      <c r="M108" s="39">
        <v>2</v>
      </c>
      <c r="N108" s="39"/>
      <c r="O108" s="39"/>
      <c r="P108" s="102">
        <f t="shared" si="64"/>
        <v>2</v>
      </c>
      <c r="Q108" s="106">
        <v>2</v>
      </c>
      <c r="R108" s="106"/>
      <c r="S108" s="106"/>
      <c r="T108" s="102">
        <f t="shared" si="65"/>
        <v>2</v>
      </c>
      <c r="U108" s="106">
        <v>2</v>
      </c>
      <c r="V108" s="106"/>
      <c r="W108" s="106"/>
      <c r="X108" s="102">
        <f t="shared" si="66"/>
        <v>2</v>
      </c>
      <c r="Y108" s="106">
        <v>2</v>
      </c>
      <c r="Z108" s="106"/>
      <c r="AA108" s="106"/>
      <c r="AB108" s="102">
        <f t="shared" si="67"/>
        <v>2</v>
      </c>
      <c r="AC108" s="106">
        <v>2</v>
      </c>
      <c r="AD108" s="106"/>
      <c r="AE108" s="106"/>
      <c r="AF108" s="136">
        <f t="shared" si="68"/>
        <v>2</v>
      </c>
      <c r="AG108" s="142">
        <v>2</v>
      </c>
      <c r="AH108" s="142"/>
      <c r="AI108" s="142"/>
      <c r="AJ108" s="136">
        <f t="shared" si="69"/>
        <v>2</v>
      </c>
      <c r="AK108" s="34">
        <v>1</v>
      </c>
      <c r="AL108" s="34">
        <v>1</v>
      </c>
      <c r="AM108" s="34"/>
      <c r="AN108" s="136">
        <f t="shared" si="70"/>
        <v>2</v>
      </c>
      <c r="AO108" s="137"/>
      <c r="AP108" s="137"/>
      <c r="AQ108" s="137"/>
      <c r="AR108" s="136">
        <f t="shared" si="71"/>
        <v>0</v>
      </c>
      <c r="AS108" s="34">
        <f>+AF108+AJ108+AN108+AR108</f>
        <v>6</v>
      </c>
      <c r="AT108" s="85">
        <f t="shared" si="74"/>
        <v>75</v>
      </c>
      <c r="AU108" s="115" t="s">
        <v>256</v>
      </c>
      <c r="AV108" s="10"/>
      <c r="AW108" s="10"/>
      <c r="AX108" s="10"/>
      <c r="AY108" s="10"/>
      <c r="AZ108" s="109"/>
    </row>
    <row r="109" spans="1:52" s="7" customFormat="1" ht="12.75">
      <c r="A109" s="19"/>
      <c r="B109" s="9"/>
      <c r="C109" s="9"/>
      <c r="D109" s="9"/>
      <c r="E109" s="9"/>
      <c r="F109" s="9"/>
      <c r="G109" s="16"/>
      <c r="H109" s="16"/>
      <c r="I109" s="16"/>
      <c r="J109" s="16"/>
      <c r="K109" s="41"/>
      <c r="L109" s="41"/>
      <c r="M109" s="41"/>
      <c r="N109" s="41"/>
      <c r="O109" s="41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16"/>
      <c r="AG109" s="16"/>
      <c r="AH109" s="16"/>
      <c r="AI109" s="16"/>
      <c r="AJ109" s="16"/>
      <c r="AK109" s="34"/>
      <c r="AL109" s="34"/>
      <c r="AM109" s="34"/>
      <c r="AN109" s="16"/>
      <c r="AO109" s="34"/>
      <c r="AP109" s="34"/>
      <c r="AQ109" s="34"/>
      <c r="AR109" s="16"/>
      <c r="AS109" s="34"/>
      <c r="AT109" s="85"/>
      <c r="AU109" s="10"/>
      <c r="AV109" s="10"/>
      <c r="AW109" s="10"/>
      <c r="AX109" s="10"/>
      <c r="AY109" s="10"/>
      <c r="AZ109" s="109"/>
    </row>
    <row r="110" spans="1:52" s="7" customFormat="1" ht="12.75">
      <c r="A110" s="36" t="s">
        <v>39</v>
      </c>
      <c r="B110" s="9"/>
      <c r="C110" s="9"/>
      <c r="D110" s="9"/>
      <c r="E110" s="9"/>
      <c r="F110" s="9"/>
      <c r="G110" s="16"/>
      <c r="H110" s="16"/>
      <c r="I110" s="43" t="s">
        <v>42</v>
      </c>
      <c r="J110" s="43"/>
      <c r="K110" s="49"/>
      <c r="L110" s="49"/>
      <c r="M110" s="49"/>
      <c r="N110" s="49"/>
      <c r="O110" s="49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104"/>
      <c r="AD110" s="104"/>
      <c r="AE110" s="10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8"/>
      <c r="AT110" s="64"/>
      <c r="AU110" s="10"/>
      <c r="AV110" s="10"/>
      <c r="AW110" s="10"/>
      <c r="AX110" s="10"/>
      <c r="AY110" s="10"/>
      <c r="AZ110" s="109"/>
    </row>
    <row r="111" spans="1:52" s="24" customFormat="1" ht="12.75">
      <c r="A111" s="35"/>
      <c r="B111" s="126" t="s">
        <v>288</v>
      </c>
      <c r="C111" s="9">
        <v>3.1</v>
      </c>
      <c r="D111" s="127" t="s">
        <v>39</v>
      </c>
      <c r="E111" s="127" t="s">
        <v>1</v>
      </c>
      <c r="F111" s="22" t="s">
        <v>39</v>
      </c>
      <c r="G111" s="16" t="s">
        <v>0</v>
      </c>
      <c r="H111" s="16"/>
      <c r="I111" s="43" t="s">
        <v>25</v>
      </c>
      <c r="J111" s="43" t="s">
        <v>0</v>
      </c>
      <c r="K111" s="46">
        <f>SUM(K112:K113)</f>
        <v>28</v>
      </c>
      <c r="L111" s="46">
        <f>SUM(L112:L113)</f>
        <v>28</v>
      </c>
      <c r="M111" s="46">
        <f>SUM(M112:M113)</f>
        <v>0</v>
      </c>
      <c r="N111" s="49">
        <f>SUM(N112:N113)</f>
        <v>4</v>
      </c>
      <c r="O111" s="49">
        <f>SUM(O112:O113)</f>
        <v>4</v>
      </c>
      <c r="P111" s="49">
        <f>+O111+N111+M111</f>
        <v>8</v>
      </c>
      <c r="Q111" s="49">
        <f aca="true" t="shared" si="76" ref="Q111:AE111">SUM(Q112:Q113)</f>
        <v>2</v>
      </c>
      <c r="R111" s="49">
        <f t="shared" si="76"/>
        <v>4</v>
      </c>
      <c r="S111" s="49">
        <f t="shared" si="76"/>
        <v>3</v>
      </c>
      <c r="T111" s="49">
        <f>+S111+R111+Q111</f>
        <v>9</v>
      </c>
      <c r="U111" s="49">
        <f t="shared" si="76"/>
        <v>1</v>
      </c>
      <c r="V111" s="49">
        <f t="shared" si="76"/>
        <v>3</v>
      </c>
      <c r="W111" s="49">
        <f t="shared" si="76"/>
        <v>2</v>
      </c>
      <c r="X111" s="49">
        <f>+W111+V111+U111</f>
        <v>6</v>
      </c>
      <c r="Y111" s="49">
        <f t="shared" si="76"/>
        <v>2</v>
      </c>
      <c r="Z111" s="49">
        <f t="shared" si="76"/>
        <v>2</v>
      </c>
      <c r="AA111" s="49">
        <f t="shared" si="76"/>
        <v>1</v>
      </c>
      <c r="AB111" s="49">
        <f>+AA111+Z111+Y111</f>
        <v>5</v>
      </c>
      <c r="AC111" s="108">
        <f>SUM(AC112:AC113)</f>
        <v>0</v>
      </c>
      <c r="AD111" s="108">
        <f t="shared" si="76"/>
        <v>2</v>
      </c>
      <c r="AE111" s="108">
        <f t="shared" si="76"/>
        <v>5</v>
      </c>
      <c r="AF111" s="140">
        <f>+AE111+AD111+AC111</f>
        <v>7</v>
      </c>
      <c r="AG111" s="140">
        <f>SUM(AG112:AG113)</f>
        <v>1</v>
      </c>
      <c r="AH111" s="140">
        <f>SUM(AH112:AH113)</f>
        <v>2</v>
      </c>
      <c r="AI111" s="140">
        <f>SUM(AI112:AI113)</f>
        <v>7</v>
      </c>
      <c r="AJ111" s="140">
        <f>+AI111+AH111+AG111</f>
        <v>10</v>
      </c>
      <c r="AK111" s="140">
        <f>SUM(AK112:AK113)</f>
        <v>1</v>
      </c>
      <c r="AL111" s="140">
        <f>SUM(AL112:AL113)</f>
        <v>3</v>
      </c>
      <c r="AM111" s="140">
        <f>SUM(AM112:AM113)</f>
        <v>2</v>
      </c>
      <c r="AN111" s="140">
        <f>+AM111+AL111+AK111</f>
        <v>6</v>
      </c>
      <c r="AO111" s="140">
        <f>SUM(AO112:AO113)</f>
        <v>0</v>
      </c>
      <c r="AP111" s="140">
        <f>SUM(AP112:AP113)</f>
        <v>0</v>
      </c>
      <c r="AQ111" s="140">
        <f>SUM(AQ112:AQ113)</f>
        <v>0</v>
      </c>
      <c r="AR111" s="140">
        <f>+AQ111+AP111+AO111</f>
        <v>0</v>
      </c>
      <c r="AS111" s="135">
        <f>SUM(AS112:AS113)</f>
        <v>23</v>
      </c>
      <c r="AT111" s="86">
        <f>+(AS111*100)/K111</f>
        <v>82.14285714285714</v>
      </c>
      <c r="AU111" s="111"/>
      <c r="AV111" s="111"/>
      <c r="AW111" s="111"/>
      <c r="AX111" s="111"/>
      <c r="AY111" s="111"/>
      <c r="AZ111" s="112"/>
    </row>
    <row r="112" spans="1:52" s="7" customFormat="1" ht="38.25">
      <c r="A112" s="19"/>
      <c r="B112" s="9"/>
      <c r="C112" s="9"/>
      <c r="D112" s="9"/>
      <c r="E112" s="9"/>
      <c r="F112" s="9" t="s">
        <v>0</v>
      </c>
      <c r="G112" s="131">
        <v>1</v>
      </c>
      <c r="H112" s="93" t="s">
        <v>133</v>
      </c>
      <c r="I112" s="94" t="s">
        <v>102</v>
      </c>
      <c r="J112" s="95" t="s">
        <v>56</v>
      </c>
      <c r="K112" s="91">
        <f>+P112+T112+X112+AB112</f>
        <v>17</v>
      </c>
      <c r="L112" s="91">
        <f>+K112</f>
        <v>17</v>
      </c>
      <c r="M112" s="39"/>
      <c r="N112" s="39">
        <v>3</v>
      </c>
      <c r="O112" s="39">
        <v>3</v>
      </c>
      <c r="P112" s="102">
        <f>SUM(M112:O112)</f>
        <v>6</v>
      </c>
      <c r="Q112" s="106">
        <v>1</v>
      </c>
      <c r="R112" s="106">
        <v>3</v>
      </c>
      <c r="S112" s="106">
        <v>2</v>
      </c>
      <c r="T112" s="102">
        <f>SUM(Q112:S112)</f>
        <v>6</v>
      </c>
      <c r="U112" s="106"/>
      <c r="V112" s="106">
        <v>2</v>
      </c>
      <c r="W112" s="106">
        <v>1</v>
      </c>
      <c r="X112" s="102">
        <f>SUM(U112:W112)</f>
        <v>3</v>
      </c>
      <c r="Y112" s="106">
        <v>1</v>
      </c>
      <c r="Z112" s="106">
        <v>1</v>
      </c>
      <c r="AA112" s="106"/>
      <c r="AB112" s="102">
        <f>SUM(Y112:AA112)</f>
        <v>2</v>
      </c>
      <c r="AC112" s="101">
        <v>0</v>
      </c>
      <c r="AD112" s="101">
        <v>1</v>
      </c>
      <c r="AE112" s="101">
        <v>4</v>
      </c>
      <c r="AF112" s="136">
        <f>SUM(AC112:AE112)</f>
        <v>5</v>
      </c>
      <c r="AG112" s="142">
        <v>0</v>
      </c>
      <c r="AH112" s="142">
        <v>1</v>
      </c>
      <c r="AI112" s="142">
        <v>6</v>
      </c>
      <c r="AJ112" s="136">
        <f>SUM(AG112:AI112)</f>
        <v>7</v>
      </c>
      <c r="AK112" s="34"/>
      <c r="AL112" s="34">
        <v>2</v>
      </c>
      <c r="AM112" s="34">
        <v>1</v>
      </c>
      <c r="AN112" s="136">
        <f>SUM(AK112:AM112)</f>
        <v>3</v>
      </c>
      <c r="AO112" s="137"/>
      <c r="AP112" s="137"/>
      <c r="AQ112" s="137"/>
      <c r="AR112" s="136">
        <f>SUM(AO112:AQ112)</f>
        <v>0</v>
      </c>
      <c r="AS112" s="34">
        <f>+AF112+AJ112+AN112+AR112</f>
        <v>15</v>
      </c>
      <c r="AT112" s="85">
        <f>+(AS112*100)/K112</f>
        <v>88.23529411764706</v>
      </c>
      <c r="AU112" s="117" t="s">
        <v>239</v>
      </c>
      <c r="AV112" s="118" t="s">
        <v>240</v>
      </c>
      <c r="AW112" s="120" t="s">
        <v>242</v>
      </c>
      <c r="AX112" s="120" t="s">
        <v>242</v>
      </c>
      <c r="AY112" s="120" t="s">
        <v>242</v>
      </c>
      <c r="AZ112" s="120" t="s">
        <v>242</v>
      </c>
    </row>
    <row r="113" spans="1:52" s="7" customFormat="1" ht="76.5">
      <c r="A113" s="19"/>
      <c r="B113" s="9"/>
      <c r="C113" s="9"/>
      <c r="D113" s="9"/>
      <c r="E113" s="9"/>
      <c r="F113" s="9"/>
      <c r="G113" s="131">
        <v>2</v>
      </c>
      <c r="H113" s="93" t="s">
        <v>134</v>
      </c>
      <c r="I113" s="94" t="s">
        <v>103</v>
      </c>
      <c r="J113" s="95" t="s">
        <v>18</v>
      </c>
      <c r="K113" s="91">
        <f>+P113+T113+X113+AB113</f>
        <v>11</v>
      </c>
      <c r="L113" s="91">
        <f>+K113</f>
        <v>11</v>
      </c>
      <c r="M113" s="39"/>
      <c r="N113" s="39">
        <v>1</v>
      </c>
      <c r="O113" s="39">
        <v>1</v>
      </c>
      <c r="P113" s="102">
        <f>SUM(M113:O113)</f>
        <v>2</v>
      </c>
      <c r="Q113" s="106">
        <v>1</v>
      </c>
      <c r="R113" s="106">
        <v>1</v>
      </c>
      <c r="S113" s="106">
        <v>1</v>
      </c>
      <c r="T113" s="102">
        <f>SUM(Q113:S113)</f>
        <v>3</v>
      </c>
      <c r="U113" s="106">
        <v>1</v>
      </c>
      <c r="V113" s="106">
        <v>1</v>
      </c>
      <c r="W113" s="106">
        <v>1</v>
      </c>
      <c r="X113" s="102">
        <f>SUM(U113:W113)</f>
        <v>3</v>
      </c>
      <c r="Y113" s="106">
        <v>1</v>
      </c>
      <c r="Z113" s="106">
        <v>1</v>
      </c>
      <c r="AA113" s="106">
        <v>1</v>
      </c>
      <c r="AB113" s="102">
        <f>SUM(Y113:AA113)</f>
        <v>3</v>
      </c>
      <c r="AC113" s="101"/>
      <c r="AD113" s="101">
        <v>1</v>
      </c>
      <c r="AE113" s="101">
        <v>1</v>
      </c>
      <c r="AF113" s="136">
        <f>SUM(AC113:AE113)</f>
        <v>2</v>
      </c>
      <c r="AG113" s="142">
        <v>1</v>
      </c>
      <c r="AH113" s="142">
        <v>1</v>
      </c>
      <c r="AI113" s="142">
        <v>1</v>
      </c>
      <c r="AJ113" s="136">
        <f>SUM(AG113:AI113)</f>
        <v>3</v>
      </c>
      <c r="AK113" s="34">
        <v>1</v>
      </c>
      <c r="AL113" s="34">
        <v>1</v>
      </c>
      <c r="AM113" s="34">
        <v>1</v>
      </c>
      <c r="AN113" s="136">
        <f>SUM(AK113:AM113)</f>
        <v>3</v>
      </c>
      <c r="AO113" s="137"/>
      <c r="AP113" s="137"/>
      <c r="AQ113" s="137"/>
      <c r="AR113" s="136">
        <f>SUM(AO113:AQ113)</f>
        <v>0</v>
      </c>
      <c r="AS113" s="34">
        <f>+AF113+AJ113+AN113+AR113</f>
        <v>8</v>
      </c>
      <c r="AT113" s="85">
        <f>+(AS113*100)/K113</f>
        <v>72.72727272727273</v>
      </c>
      <c r="AU113" s="119" t="s">
        <v>331</v>
      </c>
      <c r="AV113" s="118" t="s">
        <v>241</v>
      </c>
      <c r="AW113" s="120" t="s">
        <v>242</v>
      </c>
      <c r="AX113" s="120" t="s">
        <v>242</v>
      </c>
      <c r="AY113" s="120" t="s">
        <v>242</v>
      </c>
      <c r="AZ113" s="120" t="s">
        <v>242</v>
      </c>
    </row>
    <row r="114" spans="1:52" s="7" customFormat="1" ht="12.75">
      <c r="A114" s="19" t="s">
        <v>0</v>
      </c>
      <c r="B114" s="9" t="s">
        <v>0</v>
      </c>
      <c r="C114" s="9" t="s">
        <v>0</v>
      </c>
      <c r="D114" s="9" t="s">
        <v>0</v>
      </c>
      <c r="E114" s="9"/>
      <c r="F114" s="9"/>
      <c r="G114" s="16"/>
      <c r="H114" s="16"/>
      <c r="I114" s="16"/>
      <c r="J114" s="16"/>
      <c r="K114" s="41"/>
      <c r="L114" s="41"/>
      <c r="M114" s="41"/>
      <c r="N114" s="41"/>
      <c r="O114" s="41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0"/>
      <c r="AT114" s="63"/>
      <c r="AU114" s="10"/>
      <c r="AV114" s="10"/>
      <c r="AW114" s="10"/>
      <c r="AX114" s="10"/>
      <c r="AY114" s="10"/>
      <c r="AZ114" s="109"/>
    </row>
    <row r="115" spans="1:52" s="7" customFormat="1" ht="12.75">
      <c r="A115" s="36" t="s">
        <v>40</v>
      </c>
      <c r="B115" s="9" t="s">
        <v>0</v>
      </c>
      <c r="C115" s="9" t="s">
        <v>0</v>
      </c>
      <c r="D115" s="9" t="s">
        <v>0</v>
      </c>
      <c r="E115" s="9"/>
      <c r="F115" s="9"/>
      <c r="G115" s="16"/>
      <c r="H115" s="16"/>
      <c r="I115" s="43" t="s">
        <v>36</v>
      </c>
      <c r="J115" s="43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104"/>
      <c r="AD115" s="104"/>
      <c r="AE115" s="10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8"/>
      <c r="AT115" s="64"/>
      <c r="AU115" s="10"/>
      <c r="AV115" s="10"/>
      <c r="AW115" s="10"/>
      <c r="AX115" s="10"/>
      <c r="AY115" s="10"/>
      <c r="AZ115" s="109"/>
    </row>
    <row r="116" spans="1:52" s="7" customFormat="1" ht="25.5">
      <c r="A116" s="19"/>
      <c r="B116" s="126" t="s">
        <v>288</v>
      </c>
      <c r="C116" s="9">
        <v>3.1</v>
      </c>
      <c r="D116" s="127" t="s">
        <v>39</v>
      </c>
      <c r="E116" s="127" t="s">
        <v>1</v>
      </c>
      <c r="F116" s="22" t="s">
        <v>40</v>
      </c>
      <c r="G116" s="16"/>
      <c r="H116" s="16"/>
      <c r="I116" s="43" t="s">
        <v>37</v>
      </c>
      <c r="J116" s="43"/>
      <c r="K116" s="46">
        <f>+K117</f>
        <v>2</v>
      </c>
      <c r="L116" s="46">
        <f>+L117</f>
        <v>2</v>
      </c>
      <c r="M116" s="46">
        <f>+M117</f>
        <v>0</v>
      </c>
      <c r="N116" s="49">
        <f>+N117</f>
        <v>1</v>
      </c>
      <c r="O116" s="49">
        <f>+O117</f>
        <v>0</v>
      </c>
      <c r="P116" s="49">
        <f>+O116+N116+M116</f>
        <v>1</v>
      </c>
      <c r="Q116" s="49">
        <f aca="true" t="shared" si="77" ref="Q116:AE116">+Q117</f>
        <v>0</v>
      </c>
      <c r="R116" s="49">
        <f t="shared" si="77"/>
        <v>0</v>
      </c>
      <c r="S116" s="49">
        <f t="shared" si="77"/>
        <v>0</v>
      </c>
      <c r="T116" s="49">
        <f>+S116+R116+Q116</f>
        <v>0</v>
      </c>
      <c r="U116" s="49">
        <f t="shared" si="77"/>
        <v>0</v>
      </c>
      <c r="V116" s="49">
        <f t="shared" si="77"/>
        <v>1</v>
      </c>
      <c r="W116" s="49">
        <f t="shared" si="77"/>
        <v>0</v>
      </c>
      <c r="X116" s="49">
        <f>+W116+V116+U116</f>
        <v>1</v>
      </c>
      <c r="Y116" s="49">
        <f t="shared" si="77"/>
        <v>0</v>
      </c>
      <c r="Z116" s="49">
        <f t="shared" si="77"/>
        <v>0</v>
      </c>
      <c r="AA116" s="49">
        <f t="shared" si="77"/>
        <v>0</v>
      </c>
      <c r="AB116" s="49">
        <f>+AA116+Z116+Y116</f>
        <v>0</v>
      </c>
      <c r="AC116" s="108">
        <f>+AC117</f>
        <v>0</v>
      </c>
      <c r="AD116" s="108">
        <f t="shared" si="77"/>
        <v>1</v>
      </c>
      <c r="AE116" s="108">
        <f t="shared" si="77"/>
        <v>0</v>
      </c>
      <c r="AF116" s="140">
        <f>+AE116+AD116+AC116</f>
        <v>1</v>
      </c>
      <c r="AG116" s="140">
        <f>+AG117</f>
        <v>0</v>
      </c>
      <c r="AH116" s="140">
        <f>+AH117</f>
        <v>0</v>
      </c>
      <c r="AI116" s="140">
        <f>+AI117</f>
        <v>0</v>
      </c>
      <c r="AJ116" s="140">
        <f>+AI116+AH116+AG116</f>
        <v>0</v>
      </c>
      <c r="AK116" s="140">
        <f>+AK117</f>
        <v>0</v>
      </c>
      <c r="AL116" s="140">
        <f>+AL117</f>
        <v>1</v>
      </c>
      <c r="AM116" s="140">
        <f>+AM117</f>
        <v>0</v>
      </c>
      <c r="AN116" s="140">
        <f>+AM116+AL116+AK116</f>
        <v>1</v>
      </c>
      <c r="AO116" s="140">
        <f>+AO117</f>
        <v>0</v>
      </c>
      <c r="AP116" s="140">
        <f>+AP117</f>
        <v>0</v>
      </c>
      <c r="AQ116" s="140">
        <f>+AQ117</f>
        <v>0</v>
      </c>
      <c r="AR116" s="140">
        <f>+AQ116+AP116+AO116</f>
        <v>0</v>
      </c>
      <c r="AS116" s="135">
        <f>+AS117</f>
        <v>2</v>
      </c>
      <c r="AT116" s="87">
        <f>+(AS116*100)/K116</f>
        <v>100</v>
      </c>
      <c r="AU116" s="10"/>
      <c r="AV116" s="10"/>
      <c r="AW116" s="10"/>
      <c r="AX116" s="10"/>
      <c r="AY116" s="10"/>
      <c r="AZ116" s="109"/>
    </row>
    <row r="117" spans="1:52" s="7" customFormat="1" ht="26.25">
      <c r="A117" s="19"/>
      <c r="B117" s="9"/>
      <c r="C117" s="9"/>
      <c r="D117" s="9"/>
      <c r="E117" s="9"/>
      <c r="F117" s="9"/>
      <c r="G117" s="131">
        <v>1</v>
      </c>
      <c r="H117" s="93"/>
      <c r="I117" s="94" t="s">
        <v>57</v>
      </c>
      <c r="J117" s="95" t="s">
        <v>30</v>
      </c>
      <c r="K117" s="91">
        <f>+P117+T117+X117+AB117</f>
        <v>2</v>
      </c>
      <c r="L117" s="91">
        <f>+K117</f>
        <v>2</v>
      </c>
      <c r="M117" s="39"/>
      <c r="N117" s="39">
        <v>1</v>
      </c>
      <c r="O117" s="39"/>
      <c r="P117" s="102">
        <f>SUM(M117:O117)</f>
        <v>1</v>
      </c>
      <c r="Q117" s="106"/>
      <c r="R117" s="106"/>
      <c r="S117" s="106"/>
      <c r="T117" s="102">
        <f>SUM(Q117:S117)</f>
        <v>0</v>
      </c>
      <c r="U117" s="106"/>
      <c r="V117" s="106">
        <v>1</v>
      </c>
      <c r="W117" s="106"/>
      <c r="X117" s="102">
        <f>SUM(U117:W117)</f>
        <v>1</v>
      </c>
      <c r="Y117" s="106"/>
      <c r="Z117" s="106"/>
      <c r="AA117" s="106"/>
      <c r="AB117" s="102">
        <f>SUM(Y117:AA117)</f>
        <v>0</v>
      </c>
      <c r="AC117" s="101"/>
      <c r="AD117" s="101">
        <v>1</v>
      </c>
      <c r="AE117" s="101"/>
      <c r="AF117" s="136">
        <f>SUM(AC117:AE117)</f>
        <v>1</v>
      </c>
      <c r="AG117" s="142"/>
      <c r="AH117" s="142"/>
      <c r="AI117" s="142"/>
      <c r="AJ117" s="136">
        <f>SUM(AG117:AI117)</f>
        <v>0</v>
      </c>
      <c r="AK117" s="34"/>
      <c r="AL117" s="34">
        <v>1</v>
      </c>
      <c r="AM117" s="34"/>
      <c r="AN117" s="136">
        <f>SUM(AK117:AM117)</f>
        <v>1</v>
      </c>
      <c r="AO117" s="137"/>
      <c r="AP117" s="137"/>
      <c r="AQ117" s="137"/>
      <c r="AR117" s="136">
        <f>SUM(AO117:AQ117)</f>
        <v>0</v>
      </c>
      <c r="AS117" s="34">
        <f>+AF117+AJ117+AN117+AR117</f>
        <v>2</v>
      </c>
      <c r="AT117" s="85">
        <f>+(AS117*100)/K117</f>
        <v>100</v>
      </c>
      <c r="AU117" s="115" t="s">
        <v>257</v>
      </c>
      <c r="AV117" s="10"/>
      <c r="AW117" s="10"/>
      <c r="AX117" s="10"/>
      <c r="AY117" s="10"/>
      <c r="AZ117" s="109"/>
    </row>
    <row r="118" spans="1:52" s="7" customFormat="1" ht="12.75">
      <c r="A118" s="19"/>
      <c r="B118" s="9"/>
      <c r="C118" s="9"/>
      <c r="D118" s="9"/>
      <c r="E118" s="9"/>
      <c r="F118" s="20"/>
      <c r="G118" s="16"/>
      <c r="H118" s="16"/>
      <c r="I118" s="16"/>
      <c r="J118" s="16"/>
      <c r="K118" s="41"/>
      <c r="L118" s="41"/>
      <c r="M118" s="41"/>
      <c r="N118" s="41"/>
      <c r="O118" s="41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85"/>
      <c r="AU118" s="10"/>
      <c r="AV118" s="10"/>
      <c r="AW118" s="10"/>
      <c r="AX118" s="10"/>
      <c r="AY118" s="10"/>
      <c r="AZ118" s="109"/>
    </row>
    <row r="119" spans="1:52" s="7" customFormat="1" ht="12.75">
      <c r="A119" s="36" t="s">
        <v>46</v>
      </c>
      <c r="B119" s="9"/>
      <c r="C119" s="9"/>
      <c r="D119" s="9"/>
      <c r="E119" s="9"/>
      <c r="F119" s="9"/>
      <c r="G119" s="16"/>
      <c r="H119" s="16"/>
      <c r="I119" s="50" t="s">
        <v>38</v>
      </c>
      <c r="J119" s="43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104"/>
      <c r="AD119" s="104"/>
      <c r="AE119" s="10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8"/>
      <c r="AT119" s="64"/>
      <c r="AU119" s="10"/>
      <c r="AV119" s="10"/>
      <c r="AW119" s="10"/>
      <c r="AX119" s="10"/>
      <c r="AY119" s="10"/>
      <c r="AZ119" s="109"/>
    </row>
    <row r="120" spans="1:52" s="7" customFormat="1" ht="25.5">
      <c r="A120" s="19"/>
      <c r="B120" s="126" t="s">
        <v>288</v>
      </c>
      <c r="C120" s="9">
        <v>3.1</v>
      </c>
      <c r="D120" s="127" t="s">
        <v>39</v>
      </c>
      <c r="E120" s="127" t="s">
        <v>1</v>
      </c>
      <c r="F120" s="22" t="s">
        <v>46</v>
      </c>
      <c r="G120" s="16"/>
      <c r="H120" s="16"/>
      <c r="I120" s="50" t="s">
        <v>41</v>
      </c>
      <c r="J120" s="43"/>
      <c r="K120" s="46">
        <f>+K121</f>
        <v>4</v>
      </c>
      <c r="L120" s="46">
        <f>+L121</f>
        <v>4</v>
      </c>
      <c r="M120" s="46">
        <f>+M121</f>
        <v>0</v>
      </c>
      <c r="N120" s="46">
        <f>+N121</f>
        <v>0</v>
      </c>
      <c r="O120" s="46">
        <f>+O121</f>
        <v>1</v>
      </c>
      <c r="P120" s="46">
        <f>+O120+N120+M120</f>
        <v>1</v>
      </c>
      <c r="Q120" s="49">
        <f>+Q121</f>
        <v>0</v>
      </c>
      <c r="R120" s="49">
        <f>+R121</f>
        <v>0</v>
      </c>
      <c r="S120" s="49">
        <f>+S121</f>
        <v>1</v>
      </c>
      <c r="T120" s="49">
        <f>+S120+R120+Q120</f>
        <v>1</v>
      </c>
      <c r="U120" s="49">
        <f>+U121</f>
        <v>0</v>
      </c>
      <c r="V120" s="49">
        <f>+V121</f>
        <v>0</v>
      </c>
      <c r="W120" s="49">
        <f>+W121</f>
        <v>1</v>
      </c>
      <c r="X120" s="49">
        <f>+W120+V120+U120</f>
        <v>1</v>
      </c>
      <c r="Y120" s="49">
        <f>+Y121</f>
        <v>0</v>
      </c>
      <c r="Z120" s="49">
        <f>+Z121</f>
        <v>0</v>
      </c>
      <c r="AA120" s="49">
        <f>+AA121</f>
        <v>1</v>
      </c>
      <c r="AB120" s="49">
        <f>+AA120+Z120+Y120</f>
        <v>1</v>
      </c>
      <c r="AC120" s="108">
        <f>+AC121</f>
        <v>0</v>
      </c>
      <c r="AD120" s="108">
        <f>+AD121</f>
        <v>0</v>
      </c>
      <c r="AE120" s="108">
        <f>+AE121</f>
        <v>1</v>
      </c>
      <c r="AF120" s="140">
        <f>+AE120+AD120+AC120</f>
        <v>1</v>
      </c>
      <c r="AG120" s="140">
        <f>+AG121</f>
        <v>0</v>
      </c>
      <c r="AH120" s="140">
        <f>+AH121</f>
        <v>0</v>
      </c>
      <c r="AI120" s="140">
        <f>+AI121</f>
        <v>1</v>
      </c>
      <c r="AJ120" s="140">
        <f>+AI120+AH120+AG120</f>
        <v>1</v>
      </c>
      <c r="AK120" s="140">
        <f>+AK121</f>
        <v>0</v>
      </c>
      <c r="AL120" s="140">
        <f>+AL121</f>
        <v>0</v>
      </c>
      <c r="AM120" s="140">
        <f>+AM121</f>
        <v>1</v>
      </c>
      <c r="AN120" s="140">
        <f>+AK120+AL120+AM120</f>
        <v>1</v>
      </c>
      <c r="AO120" s="140">
        <f>+AO121</f>
        <v>0</v>
      </c>
      <c r="AP120" s="140">
        <f>+AP121</f>
        <v>0</v>
      </c>
      <c r="AQ120" s="140">
        <f>+AQ121</f>
        <v>0</v>
      </c>
      <c r="AR120" s="140">
        <f>+AQ120+AP120+AO120</f>
        <v>0</v>
      </c>
      <c r="AS120" s="135">
        <f>+AS121</f>
        <v>3</v>
      </c>
      <c r="AT120" s="87">
        <f>+(AS120*100)/K120</f>
        <v>75</v>
      </c>
      <c r="AU120" s="10"/>
      <c r="AV120" s="10"/>
      <c r="AW120" s="10"/>
      <c r="AX120" s="10"/>
      <c r="AY120" s="10"/>
      <c r="AZ120" s="109"/>
    </row>
    <row r="121" spans="1:52" s="7" customFormat="1" ht="26.25">
      <c r="A121" s="19"/>
      <c r="B121" s="9"/>
      <c r="C121" s="9"/>
      <c r="D121" s="9"/>
      <c r="E121" s="9"/>
      <c r="F121" s="9"/>
      <c r="G121" s="131">
        <v>1</v>
      </c>
      <c r="H121" s="93" t="s">
        <v>151</v>
      </c>
      <c r="I121" s="94" t="s">
        <v>58</v>
      </c>
      <c r="J121" s="95" t="s">
        <v>23</v>
      </c>
      <c r="K121" s="91">
        <f>+P121+T121+X121+AB121</f>
        <v>4</v>
      </c>
      <c r="L121" s="91">
        <f>+K121</f>
        <v>4</v>
      </c>
      <c r="M121" s="39"/>
      <c r="N121" s="39"/>
      <c r="O121" s="39">
        <v>1</v>
      </c>
      <c r="P121" s="102">
        <f>SUM(M121:O121)</f>
        <v>1</v>
      </c>
      <c r="Q121" s="106"/>
      <c r="R121" s="106"/>
      <c r="S121" s="106">
        <v>1</v>
      </c>
      <c r="T121" s="102">
        <f>SUM(Q121:S121)</f>
        <v>1</v>
      </c>
      <c r="U121" s="106"/>
      <c r="V121" s="106"/>
      <c r="W121" s="106">
        <v>1</v>
      </c>
      <c r="X121" s="102">
        <f>SUM(U121:W121)</f>
        <v>1</v>
      </c>
      <c r="Y121" s="106"/>
      <c r="Z121" s="106"/>
      <c r="AA121" s="106">
        <v>1</v>
      </c>
      <c r="AB121" s="102">
        <f>SUM(Y121:AA121)</f>
        <v>1</v>
      </c>
      <c r="AC121" s="101"/>
      <c r="AD121" s="101"/>
      <c r="AE121" s="101">
        <v>1</v>
      </c>
      <c r="AF121" s="136">
        <f>SUM(AC121:AE121)</f>
        <v>1</v>
      </c>
      <c r="AG121" s="142"/>
      <c r="AH121" s="142"/>
      <c r="AI121" s="142">
        <v>1</v>
      </c>
      <c r="AJ121" s="136">
        <f>SUM(AG121:AI121)</f>
        <v>1</v>
      </c>
      <c r="AK121" s="34"/>
      <c r="AL121" s="34"/>
      <c r="AM121" s="34">
        <v>1</v>
      </c>
      <c r="AN121" s="136">
        <f>SUM(AK121:AM121)</f>
        <v>1</v>
      </c>
      <c r="AO121" s="137"/>
      <c r="AP121" s="137"/>
      <c r="AQ121" s="137"/>
      <c r="AR121" s="136">
        <f>SUM(AO121:AQ121)</f>
        <v>0</v>
      </c>
      <c r="AS121" s="34">
        <f>+AF121+AJ121+AN121+AR121</f>
        <v>3</v>
      </c>
      <c r="AT121" s="85">
        <f>+(AS121*100)/K121</f>
        <v>75</v>
      </c>
      <c r="AU121" s="10"/>
      <c r="AV121" s="10"/>
      <c r="AW121" s="10"/>
      <c r="AX121" s="10"/>
      <c r="AY121" s="10"/>
      <c r="AZ121" s="109"/>
    </row>
    <row r="122" spans="1:52" s="7" customFormat="1" ht="12.75">
      <c r="A122" s="19"/>
      <c r="B122" s="9"/>
      <c r="C122" s="9"/>
      <c r="D122" s="9"/>
      <c r="E122" s="9"/>
      <c r="F122" s="20"/>
      <c r="G122" s="16"/>
      <c r="H122" s="16"/>
      <c r="I122" s="16"/>
      <c r="J122" s="16"/>
      <c r="K122" s="41"/>
      <c r="L122" s="41"/>
      <c r="M122" s="41"/>
      <c r="N122" s="41"/>
      <c r="O122" s="41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85"/>
      <c r="AU122" s="10"/>
      <c r="AV122" s="10"/>
      <c r="AW122" s="10"/>
      <c r="AX122" s="10"/>
      <c r="AY122" s="10"/>
      <c r="AZ122" s="109"/>
    </row>
    <row r="123" spans="1:52" s="7" customFormat="1" ht="13.5" thickBot="1">
      <c r="A123" s="69"/>
      <c r="B123" s="70"/>
      <c r="C123" s="70"/>
      <c r="D123" s="70"/>
      <c r="E123" s="70"/>
      <c r="F123" s="71"/>
      <c r="G123" s="71"/>
      <c r="H123" s="71"/>
      <c r="I123" s="71" t="s">
        <v>35</v>
      </c>
      <c r="J123" s="71"/>
      <c r="K123" s="72">
        <f aca="true" t="shared" si="78" ref="K123:AS123">+K120+K116+K111+K95+K84+K72+K27+K20+K57</f>
        <v>527</v>
      </c>
      <c r="L123" s="72">
        <f t="shared" si="78"/>
        <v>510</v>
      </c>
      <c r="M123" s="72">
        <f t="shared" si="78"/>
        <v>42</v>
      </c>
      <c r="N123" s="72">
        <f t="shared" si="78"/>
        <v>48</v>
      </c>
      <c r="O123" s="72">
        <f t="shared" si="78"/>
        <v>52</v>
      </c>
      <c r="P123" s="72">
        <f t="shared" si="78"/>
        <v>142</v>
      </c>
      <c r="Q123" s="72">
        <f t="shared" si="78"/>
        <v>37</v>
      </c>
      <c r="R123" s="72">
        <f t="shared" si="78"/>
        <v>40</v>
      </c>
      <c r="S123" s="72">
        <f t="shared" si="78"/>
        <v>48</v>
      </c>
      <c r="T123" s="72">
        <f t="shared" si="78"/>
        <v>125</v>
      </c>
      <c r="U123" s="72">
        <f t="shared" si="78"/>
        <v>26</v>
      </c>
      <c r="V123" s="72">
        <f t="shared" si="78"/>
        <v>37</v>
      </c>
      <c r="W123" s="72">
        <f t="shared" si="78"/>
        <v>44</v>
      </c>
      <c r="X123" s="72">
        <f t="shared" si="78"/>
        <v>107</v>
      </c>
      <c r="Y123" s="72">
        <f t="shared" si="78"/>
        <v>39</v>
      </c>
      <c r="Z123" s="72">
        <f t="shared" si="78"/>
        <v>52</v>
      </c>
      <c r="AA123" s="72">
        <f t="shared" si="78"/>
        <v>42</v>
      </c>
      <c r="AB123" s="72">
        <f t="shared" si="78"/>
        <v>133</v>
      </c>
      <c r="AC123" s="72">
        <f t="shared" si="78"/>
        <v>41</v>
      </c>
      <c r="AD123" s="72">
        <f t="shared" si="78"/>
        <v>46</v>
      </c>
      <c r="AE123" s="72">
        <f t="shared" si="78"/>
        <v>47</v>
      </c>
      <c r="AF123" s="72">
        <f t="shared" si="78"/>
        <v>134</v>
      </c>
      <c r="AG123" s="72">
        <f t="shared" si="78"/>
        <v>41</v>
      </c>
      <c r="AH123" s="72">
        <f t="shared" si="78"/>
        <v>41</v>
      </c>
      <c r="AI123" s="72">
        <f t="shared" si="78"/>
        <v>56</v>
      </c>
      <c r="AJ123" s="72">
        <f t="shared" si="78"/>
        <v>138</v>
      </c>
      <c r="AK123" s="72">
        <f t="shared" si="78"/>
        <v>24</v>
      </c>
      <c r="AL123" s="72">
        <f t="shared" si="78"/>
        <v>37</v>
      </c>
      <c r="AM123" s="72">
        <f t="shared" si="78"/>
        <v>45</v>
      </c>
      <c r="AN123" s="72">
        <f t="shared" si="78"/>
        <v>106</v>
      </c>
      <c r="AO123" s="72">
        <f t="shared" si="78"/>
        <v>0</v>
      </c>
      <c r="AP123" s="72">
        <f t="shared" si="78"/>
        <v>0</v>
      </c>
      <c r="AQ123" s="72">
        <f t="shared" si="78"/>
        <v>0</v>
      </c>
      <c r="AR123" s="72">
        <f t="shared" si="78"/>
        <v>0</v>
      </c>
      <c r="AS123" s="72">
        <f t="shared" si="78"/>
        <v>378</v>
      </c>
      <c r="AT123" s="88">
        <f>+(AS123*100)/K123</f>
        <v>71.72675521821633</v>
      </c>
      <c r="AU123" s="113"/>
      <c r="AV123" s="113"/>
      <c r="AW123" s="113"/>
      <c r="AX123" s="113"/>
      <c r="AY123" s="113"/>
      <c r="AZ123" s="114"/>
    </row>
    <row r="124" spans="1:46" s="7" customFormat="1" ht="11.25">
      <c r="A124" s="26"/>
      <c r="B124" s="26"/>
      <c r="C124" s="26"/>
      <c r="D124" s="26"/>
      <c r="E124" s="26"/>
      <c r="F124" s="26"/>
      <c r="G124" s="26"/>
      <c r="H124" s="26"/>
      <c r="I124" s="30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T124" s="66"/>
    </row>
    <row r="125" spans="1:46" s="7" customFormat="1" ht="11.25">
      <c r="A125" s="26"/>
      <c r="B125" s="26"/>
      <c r="C125" s="26"/>
      <c r="D125" s="26"/>
      <c r="E125" s="26"/>
      <c r="F125" s="26"/>
      <c r="G125" s="26"/>
      <c r="H125" s="26"/>
      <c r="I125" s="30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T125" s="66"/>
    </row>
    <row r="126" spans="1:46" s="7" customFormat="1" ht="11.25">
      <c r="A126" s="26"/>
      <c r="B126" s="26"/>
      <c r="C126" s="26"/>
      <c r="D126" s="26"/>
      <c r="E126" s="26"/>
      <c r="F126" s="26"/>
      <c r="G126" s="26"/>
      <c r="H126" s="26"/>
      <c r="I126" s="30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T126" s="66"/>
    </row>
    <row r="127" spans="1:46" s="7" customFormat="1" ht="11.25">
      <c r="A127" s="26"/>
      <c r="B127" s="26"/>
      <c r="C127" s="26"/>
      <c r="D127" s="26"/>
      <c r="E127" s="26"/>
      <c r="F127" s="26"/>
      <c r="G127" s="26"/>
      <c r="H127" s="26"/>
      <c r="I127" s="30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T127" s="66"/>
    </row>
    <row r="128" spans="1:46" s="7" customFormat="1" ht="11.25">
      <c r="A128" s="26"/>
      <c r="B128" s="26"/>
      <c r="C128" s="26"/>
      <c r="D128" s="26"/>
      <c r="E128" s="26"/>
      <c r="F128" s="26"/>
      <c r="G128" s="26"/>
      <c r="H128" s="26"/>
      <c r="I128" s="30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T128" s="66"/>
    </row>
    <row r="129" spans="1:46" s="7" customFormat="1" ht="11.25">
      <c r="A129" s="26"/>
      <c r="B129" s="26"/>
      <c r="C129" s="26"/>
      <c r="D129" s="26"/>
      <c r="E129" s="26"/>
      <c r="F129" s="26"/>
      <c r="G129" s="26"/>
      <c r="H129" s="26"/>
      <c r="I129" s="30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T129" s="66"/>
    </row>
    <row r="130" spans="1:46" s="7" customFormat="1" ht="11.25">
      <c r="A130" s="26"/>
      <c r="B130" s="26"/>
      <c r="C130" s="26"/>
      <c r="D130" s="26"/>
      <c r="E130" s="26"/>
      <c r="F130" s="26"/>
      <c r="G130" s="26"/>
      <c r="H130" s="26"/>
      <c r="I130" s="30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T130" s="66"/>
    </row>
    <row r="131" spans="1:46" s="7" customFormat="1" ht="11.25">
      <c r="A131" s="26"/>
      <c r="B131" s="26"/>
      <c r="C131" s="26"/>
      <c r="D131" s="26"/>
      <c r="E131" s="26"/>
      <c r="F131" s="26"/>
      <c r="G131" s="26"/>
      <c r="H131" s="26"/>
      <c r="I131" s="30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T131" s="66"/>
    </row>
    <row r="132" spans="1:46" s="7" customFormat="1" ht="11.25">
      <c r="A132" s="26"/>
      <c r="B132" s="26"/>
      <c r="C132" s="26"/>
      <c r="D132" s="26"/>
      <c r="E132" s="26"/>
      <c r="F132" s="26"/>
      <c r="G132" s="26"/>
      <c r="H132" s="26"/>
      <c r="I132" s="30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T132" s="66"/>
    </row>
    <row r="133" spans="1:46" s="7" customFormat="1" ht="12.75">
      <c r="A133" s="26"/>
      <c r="B133" s="26"/>
      <c r="C133" s="26"/>
      <c r="D133" s="26"/>
      <c r="E133" s="26"/>
      <c r="F133" s="26"/>
      <c r="G133" s="26"/>
      <c r="H133" s="26"/>
      <c r="I133" s="25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T133" s="66"/>
    </row>
    <row r="134" spans="1:46" s="7" customFormat="1" ht="12.75">
      <c r="A134" s="26"/>
      <c r="B134" s="26"/>
      <c r="C134" s="26"/>
      <c r="D134" s="26"/>
      <c r="E134" s="26"/>
      <c r="F134" s="26"/>
      <c r="G134" s="26"/>
      <c r="H134" s="26"/>
      <c r="I134" s="25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T134" s="66"/>
    </row>
    <row r="135" spans="1:46" s="7" customFormat="1" ht="15" customHeight="1">
      <c r="A135" s="26"/>
      <c r="B135" s="26"/>
      <c r="C135" s="26"/>
      <c r="D135" s="26"/>
      <c r="E135" s="26"/>
      <c r="F135" s="26"/>
      <c r="G135" s="26"/>
      <c r="H135" s="26"/>
      <c r="I135" s="129" t="s">
        <v>296</v>
      </c>
      <c r="J135" s="4"/>
      <c r="K135" s="4"/>
      <c r="L135" s="4"/>
      <c r="M135" s="4"/>
      <c r="N135" s="4"/>
      <c r="O135" s="4"/>
      <c r="P135" s="130"/>
      <c r="Q135" s="130"/>
      <c r="R135" s="130"/>
      <c r="S135" s="130"/>
      <c r="T135" s="200" t="s">
        <v>298</v>
      </c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T135" s="66"/>
    </row>
    <row r="136" spans="1:46" s="7" customFormat="1" ht="14.25" customHeight="1">
      <c r="A136" s="26"/>
      <c r="B136" s="26"/>
      <c r="C136" s="26"/>
      <c r="D136" s="26"/>
      <c r="E136" s="26"/>
      <c r="F136" s="26"/>
      <c r="G136" s="26"/>
      <c r="H136" s="26"/>
      <c r="I136" s="129" t="s">
        <v>297</v>
      </c>
      <c r="J136" s="4"/>
      <c r="K136" s="4"/>
      <c r="L136" s="4"/>
      <c r="M136" s="4"/>
      <c r="N136" s="4"/>
      <c r="O136" s="4"/>
      <c r="P136" s="130"/>
      <c r="Q136" s="130"/>
      <c r="R136" s="130"/>
      <c r="S136" s="130"/>
      <c r="T136" s="200" t="s">
        <v>299</v>
      </c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00"/>
      <c r="AM136" s="200"/>
      <c r="AN136" s="200"/>
      <c r="AO136" s="200"/>
      <c r="AP136" s="200"/>
      <c r="AQ136" s="200"/>
      <c r="AR136" s="200"/>
      <c r="AT136" s="66"/>
    </row>
    <row r="137" spans="1:46" s="7" customFormat="1" ht="12.75">
      <c r="A137" s="26"/>
      <c r="B137" s="26"/>
      <c r="C137" s="26"/>
      <c r="D137" s="26"/>
      <c r="E137" s="26"/>
      <c r="F137" s="26"/>
      <c r="G137" s="26"/>
      <c r="H137" s="26"/>
      <c r="I137" s="25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T137" s="66"/>
    </row>
    <row r="138" spans="1:46" s="7" customFormat="1" ht="12.75">
      <c r="A138" s="26"/>
      <c r="B138" s="26"/>
      <c r="C138" s="26"/>
      <c r="D138" s="26"/>
      <c r="E138" s="26"/>
      <c r="F138" s="26"/>
      <c r="G138" s="26"/>
      <c r="H138" s="26"/>
      <c r="I138" s="25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T138" s="66"/>
    </row>
    <row r="139" spans="1:46" s="7" customFormat="1" ht="12.75">
      <c r="A139" s="26"/>
      <c r="B139" s="26"/>
      <c r="C139" s="26"/>
      <c r="D139" s="26"/>
      <c r="E139" s="26"/>
      <c r="F139" s="26"/>
      <c r="G139" s="26"/>
      <c r="H139" s="26"/>
      <c r="I139" s="25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T139" s="66"/>
    </row>
    <row r="140" spans="1:46" s="7" customFormat="1" ht="12.75">
      <c r="A140" s="26"/>
      <c r="B140" s="26"/>
      <c r="C140" s="26"/>
      <c r="D140" s="26"/>
      <c r="E140" s="26"/>
      <c r="F140" s="26"/>
      <c r="G140" s="26"/>
      <c r="H140" s="26"/>
      <c r="I140" s="25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T140" s="66"/>
    </row>
    <row r="141" spans="1:46" s="7" customFormat="1" ht="12.75">
      <c r="A141" s="26"/>
      <c r="B141" s="26"/>
      <c r="C141" s="26"/>
      <c r="D141" s="26"/>
      <c r="E141" s="26"/>
      <c r="F141" s="26"/>
      <c r="G141" s="26"/>
      <c r="H141" s="26"/>
      <c r="I141" s="25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T141" s="66"/>
    </row>
    <row r="142" spans="1:46" s="7" customFormat="1" ht="12.75">
      <c r="A142" s="26"/>
      <c r="B142" s="26"/>
      <c r="C142" s="26"/>
      <c r="D142" s="26"/>
      <c r="E142" s="26"/>
      <c r="F142" s="26"/>
      <c r="G142" s="26"/>
      <c r="H142" s="26"/>
      <c r="I142" s="25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T142" s="66"/>
    </row>
    <row r="143" spans="1:46" s="7" customFormat="1" ht="12.75">
      <c r="A143" s="26"/>
      <c r="B143" s="26"/>
      <c r="C143" s="26"/>
      <c r="D143" s="26"/>
      <c r="E143" s="26"/>
      <c r="F143" s="26"/>
      <c r="G143" s="26"/>
      <c r="H143" s="26"/>
      <c r="I143" s="25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T143" s="66"/>
    </row>
    <row r="144" spans="1:46" s="7" customFormat="1" ht="12.75">
      <c r="A144" s="26"/>
      <c r="B144" s="26"/>
      <c r="C144" s="26"/>
      <c r="D144" s="26"/>
      <c r="E144" s="26"/>
      <c r="F144" s="26"/>
      <c r="G144" s="26"/>
      <c r="H144" s="26"/>
      <c r="I144" s="25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T144" s="66"/>
    </row>
    <row r="145" spans="1:46" s="7" customFormat="1" ht="12.75">
      <c r="A145" s="26"/>
      <c r="B145" s="26"/>
      <c r="C145" s="26"/>
      <c r="D145" s="26"/>
      <c r="E145" s="26"/>
      <c r="F145" s="26"/>
      <c r="G145" s="26"/>
      <c r="H145" s="26"/>
      <c r="I145" s="25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T145" s="66"/>
    </row>
    <row r="146" spans="1:46" s="7" customFormat="1" ht="12.75">
      <c r="A146" s="26"/>
      <c r="B146" s="26"/>
      <c r="C146" s="26"/>
      <c r="D146" s="26"/>
      <c r="E146" s="26"/>
      <c r="F146" s="26"/>
      <c r="G146" s="26"/>
      <c r="H146" s="26"/>
      <c r="I146" s="25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T146" s="66"/>
    </row>
    <row r="147" spans="1:46" s="7" customFormat="1" ht="12.75">
      <c r="A147" s="26"/>
      <c r="B147" s="26"/>
      <c r="C147" s="26"/>
      <c r="D147" s="26"/>
      <c r="E147" s="26"/>
      <c r="F147" s="26"/>
      <c r="G147" s="26"/>
      <c r="H147" s="26"/>
      <c r="I147" s="25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T147" s="66"/>
    </row>
    <row r="148" spans="1:46" s="7" customFormat="1" ht="12.75">
      <c r="A148" s="26"/>
      <c r="B148" s="26"/>
      <c r="C148" s="26"/>
      <c r="D148" s="26"/>
      <c r="E148" s="26"/>
      <c r="F148" s="26"/>
      <c r="G148" s="26"/>
      <c r="H148" s="26"/>
      <c r="I148" s="25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T148" s="66"/>
    </row>
    <row r="149" spans="1:46" s="7" customFormat="1" ht="12.75">
      <c r="A149" s="26"/>
      <c r="B149" s="26"/>
      <c r="C149" s="26"/>
      <c r="D149" s="26"/>
      <c r="E149" s="26"/>
      <c r="F149" s="26"/>
      <c r="G149" s="26"/>
      <c r="H149" s="26"/>
      <c r="I149" s="25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T149" s="66"/>
    </row>
    <row r="150" spans="1:46" s="7" customFormat="1" ht="12.75">
      <c r="A150" s="26"/>
      <c r="B150" s="26"/>
      <c r="C150" s="26"/>
      <c r="D150" s="26"/>
      <c r="E150" s="26"/>
      <c r="F150" s="26"/>
      <c r="G150" s="26"/>
      <c r="H150" s="26"/>
      <c r="I150" s="25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T150" s="66"/>
    </row>
    <row r="151" spans="1:46" s="7" customFormat="1" ht="12.75">
      <c r="A151" s="26"/>
      <c r="B151" s="26"/>
      <c r="C151" s="26"/>
      <c r="D151" s="26"/>
      <c r="E151" s="26"/>
      <c r="F151" s="26"/>
      <c r="G151" s="26"/>
      <c r="H151" s="26"/>
      <c r="I151" s="25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T151" s="66"/>
    </row>
    <row r="152" spans="1:46" s="7" customFormat="1" ht="12.75">
      <c r="A152" s="26"/>
      <c r="B152" s="26"/>
      <c r="C152" s="26"/>
      <c r="D152" s="26"/>
      <c r="E152" s="26"/>
      <c r="F152" s="26"/>
      <c r="G152" s="26"/>
      <c r="H152" s="26"/>
      <c r="I152" s="25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T152" s="66"/>
    </row>
    <row r="153" spans="1:46" s="7" customFormat="1" ht="12.75">
      <c r="A153" s="26"/>
      <c r="B153" s="26"/>
      <c r="C153" s="26"/>
      <c r="D153" s="26"/>
      <c r="E153" s="26"/>
      <c r="F153" s="26"/>
      <c r="G153" s="26"/>
      <c r="H153" s="26"/>
      <c r="I153" s="25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T153" s="66"/>
    </row>
    <row r="154" spans="1:46" s="7" customFormat="1" ht="12.75">
      <c r="A154" s="26"/>
      <c r="B154" s="26"/>
      <c r="C154" s="26"/>
      <c r="D154" s="26"/>
      <c r="E154" s="26"/>
      <c r="F154" s="26"/>
      <c r="G154" s="26"/>
      <c r="H154" s="26"/>
      <c r="I154" s="25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T154" s="66"/>
    </row>
    <row r="155" spans="1:46" s="7" customFormat="1" ht="12.75">
      <c r="A155" s="26"/>
      <c r="B155" s="26"/>
      <c r="C155" s="26"/>
      <c r="D155" s="26"/>
      <c r="E155" s="26"/>
      <c r="F155" s="26"/>
      <c r="G155" s="26"/>
      <c r="H155" s="26"/>
      <c r="I155" s="25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T155" s="66"/>
    </row>
    <row r="156" spans="1:46" s="7" customFormat="1" ht="12.75">
      <c r="A156" s="26"/>
      <c r="B156" s="26"/>
      <c r="C156" s="26"/>
      <c r="D156" s="26"/>
      <c r="E156" s="26"/>
      <c r="F156" s="26"/>
      <c r="G156" s="26"/>
      <c r="H156" s="26"/>
      <c r="I156" s="25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T156" s="66"/>
    </row>
    <row r="157" spans="1:46" s="7" customFormat="1" ht="12.75">
      <c r="A157" s="26"/>
      <c r="B157" s="26"/>
      <c r="C157" s="26"/>
      <c r="D157" s="26"/>
      <c r="E157" s="26"/>
      <c r="F157" s="26"/>
      <c r="G157" s="26"/>
      <c r="H157" s="26"/>
      <c r="I157" s="25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T157" s="66"/>
    </row>
    <row r="158" spans="1:46" s="7" customFormat="1" ht="12.75">
      <c r="A158" s="26"/>
      <c r="B158" s="26"/>
      <c r="C158" s="26"/>
      <c r="D158" s="26"/>
      <c r="E158" s="26"/>
      <c r="F158" s="26"/>
      <c r="G158" s="26"/>
      <c r="H158" s="26"/>
      <c r="I158" s="25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T158" s="66"/>
    </row>
    <row r="159" spans="1:46" s="7" customFormat="1" ht="12.75">
      <c r="A159" s="26"/>
      <c r="B159" s="26"/>
      <c r="C159" s="26"/>
      <c r="D159" s="26"/>
      <c r="E159" s="26"/>
      <c r="F159" s="26"/>
      <c r="G159" s="26"/>
      <c r="H159" s="26"/>
      <c r="I159" s="25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T159" s="66"/>
    </row>
    <row r="160" spans="1:46" s="7" customFormat="1" ht="12.75">
      <c r="A160" s="26"/>
      <c r="B160" s="26"/>
      <c r="C160" s="26"/>
      <c r="D160" s="26"/>
      <c r="E160" s="26"/>
      <c r="F160" s="26"/>
      <c r="G160" s="26"/>
      <c r="H160" s="26"/>
      <c r="I160" s="25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T160" s="66"/>
    </row>
    <row r="161" spans="1:46" s="7" customFormat="1" ht="12.75">
      <c r="A161" s="26"/>
      <c r="B161" s="26"/>
      <c r="C161" s="26"/>
      <c r="D161" s="26"/>
      <c r="E161" s="26"/>
      <c r="F161" s="26"/>
      <c r="G161" s="26"/>
      <c r="H161" s="26"/>
      <c r="I161" s="25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T161" s="66"/>
    </row>
    <row r="162" spans="1:46" s="7" customFormat="1" ht="12.75">
      <c r="A162" s="26"/>
      <c r="B162" s="26"/>
      <c r="C162" s="26"/>
      <c r="D162" s="26"/>
      <c r="E162" s="26"/>
      <c r="F162" s="26"/>
      <c r="G162" s="26"/>
      <c r="H162" s="26"/>
      <c r="I162" s="25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T162" s="66"/>
    </row>
    <row r="163" spans="1:46" s="7" customFormat="1" ht="12.75">
      <c r="A163" s="26"/>
      <c r="B163" s="26"/>
      <c r="C163" s="26"/>
      <c r="D163" s="26"/>
      <c r="E163" s="26"/>
      <c r="F163" s="26"/>
      <c r="G163" s="26"/>
      <c r="H163" s="26"/>
      <c r="I163" s="25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T163" s="66"/>
    </row>
    <row r="164" spans="1:46" s="7" customFormat="1" ht="12.75">
      <c r="A164" s="26"/>
      <c r="B164" s="26"/>
      <c r="C164" s="26"/>
      <c r="D164" s="26"/>
      <c r="E164" s="26"/>
      <c r="F164" s="26"/>
      <c r="G164" s="26"/>
      <c r="H164" s="26"/>
      <c r="I164" s="25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T164" s="66"/>
    </row>
    <row r="165" spans="1:46" s="7" customFormat="1" ht="12.75">
      <c r="A165" s="26"/>
      <c r="B165" s="26"/>
      <c r="C165" s="26"/>
      <c r="D165" s="26"/>
      <c r="E165" s="26"/>
      <c r="F165" s="26"/>
      <c r="G165" s="26"/>
      <c r="H165" s="26"/>
      <c r="I165" s="25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T165" s="66"/>
    </row>
    <row r="166" spans="1:46" s="7" customFormat="1" ht="12.75">
      <c r="A166" s="26"/>
      <c r="B166" s="26"/>
      <c r="C166" s="26"/>
      <c r="D166" s="26"/>
      <c r="E166" s="26"/>
      <c r="F166" s="26"/>
      <c r="G166" s="26"/>
      <c r="H166" s="26"/>
      <c r="I166" s="25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T166" s="66"/>
    </row>
    <row r="167" spans="1:46" s="7" customFormat="1" ht="12.75">
      <c r="A167" s="26"/>
      <c r="B167" s="26"/>
      <c r="C167" s="26"/>
      <c r="D167" s="26"/>
      <c r="E167" s="26"/>
      <c r="F167" s="26"/>
      <c r="G167" s="26"/>
      <c r="H167" s="26"/>
      <c r="I167" s="25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T167" s="66"/>
    </row>
    <row r="168" spans="1:46" s="7" customFormat="1" ht="12.75">
      <c r="A168" s="26"/>
      <c r="B168" s="26"/>
      <c r="C168" s="26"/>
      <c r="D168" s="26"/>
      <c r="E168" s="26"/>
      <c r="F168" s="26"/>
      <c r="G168" s="26"/>
      <c r="H168" s="26"/>
      <c r="I168" s="25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T168" s="66"/>
    </row>
    <row r="169" spans="1:46" s="7" customFormat="1" ht="12.75">
      <c r="A169" s="26"/>
      <c r="B169" s="26"/>
      <c r="C169" s="26"/>
      <c r="D169" s="26"/>
      <c r="E169" s="26"/>
      <c r="F169" s="26"/>
      <c r="G169" s="26"/>
      <c r="H169" s="26"/>
      <c r="I169" s="25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T169" s="66"/>
    </row>
    <row r="170" spans="1:46" s="7" customFormat="1" ht="12.75">
      <c r="A170" s="26"/>
      <c r="B170" s="26"/>
      <c r="C170" s="26"/>
      <c r="D170" s="26"/>
      <c r="E170" s="26"/>
      <c r="F170" s="26"/>
      <c r="G170" s="26"/>
      <c r="H170" s="26"/>
      <c r="I170" s="25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T170" s="66"/>
    </row>
    <row r="171" spans="1:46" s="7" customFormat="1" ht="12.75">
      <c r="A171" s="26"/>
      <c r="B171" s="26"/>
      <c r="C171" s="26"/>
      <c r="D171" s="26"/>
      <c r="E171" s="26"/>
      <c r="F171" s="26"/>
      <c r="G171" s="26"/>
      <c r="H171" s="26"/>
      <c r="I171" s="25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T171" s="66"/>
    </row>
    <row r="172" spans="1:46" s="7" customFormat="1" ht="12.75">
      <c r="A172" s="26"/>
      <c r="B172" s="26"/>
      <c r="C172" s="26"/>
      <c r="D172" s="26"/>
      <c r="E172" s="26"/>
      <c r="F172" s="26"/>
      <c r="G172" s="26"/>
      <c r="H172" s="26"/>
      <c r="I172" s="25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T172" s="66"/>
    </row>
    <row r="173" spans="1:46" s="7" customFormat="1" ht="12.75">
      <c r="A173" s="26"/>
      <c r="B173" s="26"/>
      <c r="C173" s="26"/>
      <c r="D173" s="26"/>
      <c r="E173" s="26"/>
      <c r="F173" s="26"/>
      <c r="G173" s="26"/>
      <c r="H173" s="26"/>
      <c r="I173" s="25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T173" s="66"/>
    </row>
    <row r="174" spans="1:46" s="7" customFormat="1" ht="12.75">
      <c r="A174" s="26"/>
      <c r="B174" s="26"/>
      <c r="C174" s="26"/>
      <c r="D174" s="26"/>
      <c r="E174" s="26"/>
      <c r="F174" s="26"/>
      <c r="G174" s="26"/>
      <c r="H174" s="26"/>
      <c r="I174" s="25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T174" s="66"/>
    </row>
    <row r="175" spans="1:46" s="7" customFormat="1" ht="12.75">
      <c r="A175" s="26"/>
      <c r="B175" s="26"/>
      <c r="C175" s="26"/>
      <c r="D175" s="26"/>
      <c r="E175" s="26"/>
      <c r="F175" s="26"/>
      <c r="G175" s="26"/>
      <c r="H175" s="26"/>
      <c r="I175" s="25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T175" s="66"/>
    </row>
    <row r="176" spans="1:46" s="7" customFormat="1" ht="12.75">
      <c r="A176" s="26"/>
      <c r="B176" s="26"/>
      <c r="C176" s="26"/>
      <c r="D176" s="26"/>
      <c r="E176" s="26"/>
      <c r="F176" s="26"/>
      <c r="G176" s="26"/>
      <c r="H176" s="26"/>
      <c r="I176" s="25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T176" s="66"/>
    </row>
    <row r="177" spans="1:46" s="7" customFormat="1" ht="12.75">
      <c r="A177" s="26"/>
      <c r="B177" s="26"/>
      <c r="C177" s="26"/>
      <c r="D177" s="26"/>
      <c r="E177" s="26"/>
      <c r="F177" s="26"/>
      <c r="G177" s="26"/>
      <c r="H177" s="26"/>
      <c r="I177" s="25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T177" s="66"/>
    </row>
    <row r="178" spans="1:46" s="7" customFormat="1" ht="12.75">
      <c r="A178" s="26"/>
      <c r="B178" s="26"/>
      <c r="C178" s="26"/>
      <c r="D178" s="26"/>
      <c r="E178" s="26"/>
      <c r="F178" s="26"/>
      <c r="G178" s="26"/>
      <c r="H178" s="26"/>
      <c r="I178" s="25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T178" s="66"/>
    </row>
    <row r="179" spans="1:46" s="7" customFormat="1" ht="12.75">
      <c r="A179" s="26"/>
      <c r="B179" s="26"/>
      <c r="C179" s="26"/>
      <c r="D179" s="26"/>
      <c r="E179" s="26"/>
      <c r="F179" s="26"/>
      <c r="G179" s="26"/>
      <c r="H179" s="26"/>
      <c r="I179" s="25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T179" s="66"/>
    </row>
    <row r="180" spans="1:46" s="7" customFormat="1" ht="12.75">
      <c r="A180" s="26"/>
      <c r="B180" s="26"/>
      <c r="C180" s="26"/>
      <c r="D180" s="26"/>
      <c r="E180" s="26"/>
      <c r="F180" s="26"/>
      <c r="G180" s="26"/>
      <c r="H180" s="26"/>
      <c r="I180" s="25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T180" s="66"/>
    </row>
    <row r="181" spans="1:46" s="7" customFormat="1" ht="12.75">
      <c r="A181" s="26"/>
      <c r="B181" s="26"/>
      <c r="C181" s="26"/>
      <c r="D181" s="26"/>
      <c r="E181" s="26"/>
      <c r="F181" s="26"/>
      <c r="G181" s="26"/>
      <c r="H181" s="26"/>
      <c r="I181" s="25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T181" s="66"/>
    </row>
    <row r="182" spans="1:46" s="7" customFormat="1" ht="12.75">
      <c r="A182" s="26"/>
      <c r="B182" s="26"/>
      <c r="C182" s="26"/>
      <c r="D182" s="26"/>
      <c r="E182" s="26"/>
      <c r="F182" s="26"/>
      <c r="G182" s="26"/>
      <c r="H182" s="26"/>
      <c r="I182" s="25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T182" s="66"/>
    </row>
    <row r="183" spans="1:46" s="7" customFormat="1" ht="12.75">
      <c r="A183" s="26"/>
      <c r="B183" s="26"/>
      <c r="C183" s="26"/>
      <c r="D183" s="26"/>
      <c r="E183" s="26"/>
      <c r="F183" s="26"/>
      <c r="G183" s="26"/>
      <c r="H183" s="26"/>
      <c r="I183" s="25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T183" s="66"/>
    </row>
    <row r="184" spans="1:46" s="7" customFormat="1" ht="12.75">
      <c r="A184" s="26"/>
      <c r="B184" s="26"/>
      <c r="C184" s="26"/>
      <c r="D184" s="26"/>
      <c r="E184" s="26"/>
      <c r="F184" s="26"/>
      <c r="G184" s="26"/>
      <c r="H184" s="26"/>
      <c r="I184" s="25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T184" s="66"/>
    </row>
    <row r="185" spans="1:46" s="7" customFormat="1" ht="12.75">
      <c r="A185" s="26"/>
      <c r="B185" s="26"/>
      <c r="C185" s="26"/>
      <c r="D185" s="26"/>
      <c r="E185" s="26"/>
      <c r="F185" s="26"/>
      <c r="G185" s="26"/>
      <c r="H185" s="26"/>
      <c r="I185" s="25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T185" s="66"/>
    </row>
    <row r="186" spans="1:46" s="7" customFormat="1" ht="12.75">
      <c r="A186" s="26"/>
      <c r="B186" s="26"/>
      <c r="C186" s="26"/>
      <c r="D186" s="26"/>
      <c r="E186" s="26"/>
      <c r="F186" s="26"/>
      <c r="G186" s="26"/>
      <c r="H186" s="26"/>
      <c r="I186" s="25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T186" s="66"/>
    </row>
    <row r="187" spans="1:46" s="7" customFormat="1" ht="12.75">
      <c r="A187" s="26"/>
      <c r="B187" s="26"/>
      <c r="C187" s="26"/>
      <c r="D187" s="26"/>
      <c r="E187" s="26"/>
      <c r="F187" s="26"/>
      <c r="G187" s="26"/>
      <c r="H187" s="26"/>
      <c r="I187" s="25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T187" s="66"/>
    </row>
    <row r="188" spans="1:46" s="7" customFormat="1" ht="12.75">
      <c r="A188" s="26"/>
      <c r="B188" s="26"/>
      <c r="C188" s="26"/>
      <c r="D188" s="26"/>
      <c r="E188" s="26"/>
      <c r="F188" s="26"/>
      <c r="G188" s="26"/>
      <c r="H188" s="26"/>
      <c r="I188" s="25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T188" s="66"/>
    </row>
    <row r="189" spans="1:46" s="7" customFormat="1" ht="12.75">
      <c r="A189" s="26"/>
      <c r="B189" s="26"/>
      <c r="C189" s="26"/>
      <c r="D189" s="26"/>
      <c r="E189" s="26"/>
      <c r="F189" s="26"/>
      <c r="G189" s="26"/>
      <c r="H189" s="26"/>
      <c r="I189" s="25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T189" s="66"/>
    </row>
    <row r="190" spans="1:46" s="7" customFormat="1" ht="12.75">
      <c r="A190" s="26"/>
      <c r="B190" s="26"/>
      <c r="C190" s="26"/>
      <c r="D190" s="26"/>
      <c r="E190" s="26"/>
      <c r="F190" s="26"/>
      <c r="G190" s="26"/>
      <c r="H190" s="26"/>
      <c r="I190" s="25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T190" s="66"/>
    </row>
    <row r="191" spans="1:46" s="7" customFormat="1" ht="12.75">
      <c r="A191" s="26"/>
      <c r="B191" s="26"/>
      <c r="C191" s="26"/>
      <c r="D191" s="26"/>
      <c r="E191" s="26"/>
      <c r="F191" s="26"/>
      <c r="G191" s="26"/>
      <c r="H191" s="26"/>
      <c r="I191" s="25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T191" s="66"/>
    </row>
    <row r="192" spans="1:46" s="7" customFormat="1" ht="12.75">
      <c r="A192" s="26"/>
      <c r="B192" s="26"/>
      <c r="C192" s="26"/>
      <c r="D192" s="26"/>
      <c r="E192" s="26"/>
      <c r="F192" s="26"/>
      <c r="G192" s="26"/>
      <c r="H192" s="26"/>
      <c r="I192" s="25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T192" s="66"/>
    </row>
    <row r="193" spans="1:46" s="7" customFormat="1" ht="12.75">
      <c r="A193" s="26"/>
      <c r="B193" s="26"/>
      <c r="C193" s="26"/>
      <c r="D193" s="26"/>
      <c r="E193" s="26"/>
      <c r="F193" s="26"/>
      <c r="G193" s="26"/>
      <c r="H193" s="26"/>
      <c r="I193" s="25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T193" s="66"/>
    </row>
    <row r="194" spans="1:46" s="7" customFormat="1" ht="12.75">
      <c r="A194" s="26"/>
      <c r="B194" s="26"/>
      <c r="C194" s="26"/>
      <c r="D194" s="26"/>
      <c r="E194" s="26"/>
      <c r="F194" s="26"/>
      <c r="G194" s="26"/>
      <c r="H194" s="26"/>
      <c r="I194" s="25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T194" s="66"/>
    </row>
    <row r="195" spans="1:46" s="7" customFormat="1" ht="12.75">
      <c r="A195" s="26"/>
      <c r="B195" s="26"/>
      <c r="C195" s="26"/>
      <c r="D195" s="26"/>
      <c r="E195" s="26"/>
      <c r="F195" s="26"/>
      <c r="G195" s="26"/>
      <c r="H195" s="26"/>
      <c r="I195" s="25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T195" s="66"/>
    </row>
    <row r="196" spans="1:46" s="7" customFormat="1" ht="12.75">
      <c r="A196" s="26"/>
      <c r="B196" s="26"/>
      <c r="C196" s="26"/>
      <c r="D196" s="26"/>
      <c r="E196" s="26"/>
      <c r="F196" s="26"/>
      <c r="G196" s="26"/>
      <c r="H196" s="26"/>
      <c r="I196" s="25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T196" s="66"/>
    </row>
    <row r="197" spans="1:46" s="7" customFormat="1" ht="12.75">
      <c r="A197" s="26"/>
      <c r="B197" s="26"/>
      <c r="C197" s="26"/>
      <c r="D197" s="26"/>
      <c r="E197" s="26"/>
      <c r="F197" s="26"/>
      <c r="G197" s="26"/>
      <c r="H197" s="26"/>
      <c r="I197" s="25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T197" s="66"/>
    </row>
    <row r="198" spans="1:46" s="7" customFormat="1" ht="12.75">
      <c r="A198" s="26"/>
      <c r="B198" s="26"/>
      <c r="C198" s="26"/>
      <c r="D198" s="26"/>
      <c r="E198" s="26"/>
      <c r="F198" s="26"/>
      <c r="G198" s="26"/>
      <c r="H198" s="26"/>
      <c r="I198" s="25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T198" s="66"/>
    </row>
    <row r="199" spans="1:46" s="7" customFormat="1" ht="12.75">
      <c r="A199" s="26"/>
      <c r="B199" s="26"/>
      <c r="C199" s="26"/>
      <c r="D199" s="26"/>
      <c r="E199" s="26"/>
      <c r="F199" s="26"/>
      <c r="G199" s="26"/>
      <c r="H199" s="26"/>
      <c r="I199" s="25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T199" s="66"/>
    </row>
    <row r="200" spans="1:46" s="7" customFormat="1" ht="12.75">
      <c r="A200" s="26"/>
      <c r="B200" s="26"/>
      <c r="C200" s="26"/>
      <c r="D200" s="26"/>
      <c r="E200" s="26"/>
      <c r="F200" s="26"/>
      <c r="G200" s="26"/>
      <c r="H200" s="26"/>
      <c r="I200" s="25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T200" s="66"/>
    </row>
    <row r="201" spans="1:46" s="7" customFormat="1" ht="12.75">
      <c r="A201" s="26"/>
      <c r="B201" s="26"/>
      <c r="C201" s="26"/>
      <c r="D201" s="26"/>
      <c r="E201" s="26"/>
      <c r="F201" s="26"/>
      <c r="G201" s="26"/>
      <c r="H201" s="26"/>
      <c r="I201" s="25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T201" s="66"/>
    </row>
    <row r="202" spans="1:46" s="7" customFormat="1" ht="12.75">
      <c r="A202" s="26"/>
      <c r="B202" s="26"/>
      <c r="C202" s="26"/>
      <c r="D202" s="26"/>
      <c r="E202" s="26"/>
      <c r="F202" s="26"/>
      <c r="G202" s="26"/>
      <c r="H202" s="26"/>
      <c r="I202" s="25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T202" s="66"/>
    </row>
    <row r="203" spans="1:46" s="7" customFormat="1" ht="12.75">
      <c r="A203" s="26"/>
      <c r="B203" s="26"/>
      <c r="C203" s="26"/>
      <c r="D203" s="26"/>
      <c r="E203" s="26"/>
      <c r="F203" s="26"/>
      <c r="G203" s="26"/>
      <c r="H203" s="26"/>
      <c r="I203" s="25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T203" s="66"/>
    </row>
    <row r="204" spans="1:46" s="7" customFormat="1" ht="12.75">
      <c r="A204" s="26"/>
      <c r="B204" s="26"/>
      <c r="C204" s="26"/>
      <c r="D204" s="26"/>
      <c r="E204" s="26"/>
      <c r="F204" s="26"/>
      <c r="G204" s="26"/>
      <c r="H204" s="26"/>
      <c r="I204" s="25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T204" s="66"/>
    </row>
    <row r="205" spans="1:46" s="7" customFormat="1" ht="12.75">
      <c r="A205" s="26"/>
      <c r="B205" s="26"/>
      <c r="C205" s="26"/>
      <c r="D205" s="26"/>
      <c r="E205" s="26"/>
      <c r="F205" s="26"/>
      <c r="G205" s="26"/>
      <c r="H205" s="26"/>
      <c r="I205" s="25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T205" s="66"/>
    </row>
    <row r="206" spans="1:46" s="7" customFormat="1" ht="12.75">
      <c r="A206" s="26"/>
      <c r="B206" s="26"/>
      <c r="C206" s="26"/>
      <c r="D206" s="26"/>
      <c r="E206" s="26"/>
      <c r="F206" s="26"/>
      <c r="G206" s="26"/>
      <c r="H206" s="26"/>
      <c r="I206" s="25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T206" s="66"/>
    </row>
    <row r="207" spans="1:46" s="7" customFormat="1" ht="12.75">
      <c r="A207" s="26"/>
      <c r="B207" s="26"/>
      <c r="C207" s="26"/>
      <c r="D207" s="26"/>
      <c r="E207" s="26"/>
      <c r="F207" s="26"/>
      <c r="G207" s="26"/>
      <c r="H207" s="26"/>
      <c r="I207" s="25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T207" s="66"/>
    </row>
    <row r="208" spans="1:46" s="7" customFormat="1" ht="12.75">
      <c r="A208" s="26"/>
      <c r="B208" s="26"/>
      <c r="C208" s="26"/>
      <c r="D208" s="26"/>
      <c r="E208" s="26"/>
      <c r="F208" s="26"/>
      <c r="G208" s="26"/>
      <c r="H208" s="26"/>
      <c r="I208" s="25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T208" s="66"/>
    </row>
    <row r="209" spans="1:46" s="7" customFormat="1" ht="12.75">
      <c r="A209" s="26"/>
      <c r="B209" s="26"/>
      <c r="C209" s="26"/>
      <c r="D209" s="26"/>
      <c r="E209" s="26"/>
      <c r="F209" s="26"/>
      <c r="G209" s="26"/>
      <c r="H209" s="26"/>
      <c r="I209" s="25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T209" s="66"/>
    </row>
    <row r="210" spans="1:46" s="7" customFormat="1" ht="12.75">
      <c r="A210" s="26"/>
      <c r="B210" s="26"/>
      <c r="C210" s="26"/>
      <c r="D210" s="26"/>
      <c r="E210" s="26"/>
      <c r="F210" s="26"/>
      <c r="G210" s="26"/>
      <c r="H210" s="26"/>
      <c r="I210" s="25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T210" s="66"/>
    </row>
    <row r="211" spans="1:46" s="7" customFormat="1" ht="12.75">
      <c r="A211" s="26"/>
      <c r="B211" s="26"/>
      <c r="C211" s="26"/>
      <c r="D211" s="26"/>
      <c r="E211" s="26"/>
      <c r="F211" s="26"/>
      <c r="G211" s="26"/>
      <c r="H211" s="26"/>
      <c r="I211" s="25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T211" s="66"/>
    </row>
    <row r="212" spans="1:46" s="7" customFormat="1" ht="12.75">
      <c r="A212" s="26"/>
      <c r="B212" s="26"/>
      <c r="C212" s="26"/>
      <c r="D212" s="26"/>
      <c r="E212" s="26"/>
      <c r="F212" s="26"/>
      <c r="G212" s="26"/>
      <c r="H212" s="26"/>
      <c r="I212" s="25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T212" s="66"/>
    </row>
    <row r="213" spans="1:46" s="7" customFormat="1" ht="12.75">
      <c r="A213" s="26"/>
      <c r="B213" s="26"/>
      <c r="C213" s="26"/>
      <c r="D213" s="26"/>
      <c r="E213" s="26"/>
      <c r="F213" s="26"/>
      <c r="G213" s="26"/>
      <c r="H213" s="26"/>
      <c r="I213" s="25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T213" s="66"/>
    </row>
    <row r="214" spans="1:46" s="7" customFormat="1" ht="12.75">
      <c r="A214" s="26"/>
      <c r="B214" s="26"/>
      <c r="C214" s="26"/>
      <c r="D214" s="26"/>
      <c r="E214" s="26"/>
      <c r="F214" s="26"/>
      <c r="G214" s="26"/>
      <c r="H214" s="26"/>
      <c r="I214" s="25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T214" s="66"/>
    </row>
    <row r="215" spans="1:46" s="7" customFormat="1" ht="12.75">
      <c r="A215" s="26"/>
      <c r="B215" s="26"/>
      <c r="C215" s="26"/>
      <c r="D215" s="26"/>
      <c r="E215" s="26"/>
      <c r="F215" s="26"/>
      <c r="G215" s="26"/>
      <c r="H215" s="26"/>
      <c r="I215" s="25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T215" s="66"/>
    </row>
    <row r="216" spans="1:46" s="7" customFormat="1" ht="12.75">
      <c r="A216" s="26"/>
      <c r="B216" s="26"/>
      <c r="C216" s="26"/>
      <c r="D216" s="26"/>
      <c r="E216" s="26"/>
      <c r="F216" s="26"/>
      <c r="G216" s="26"/>
      <c r="H216" s="26"/>
      <c r="I216" s="25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T216" s="66"/>
    </row>
    <row r="217" spans="1:46" s="7" customFormat="1" ht="12.75">
      <c r="A217" s="26"/>
      <c r="B217" s="26"/>
      <c r="C217" s="26"/>
      <c r="D217" s="26"/>
      <c r="E217" s="26"/>
      <c r="F217" s="26"/>
      <c r="G217" s="26"/>
      <c r="H217" s="26"/>
      <c r="I217" s="25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T217" s="66"/>
    </row>
    <row r="218" spans="1:46" s="7" customFormat="1" ht="12.75">
      <c r="A218" s="26"/>
      <c r="B218" s="26"/>
      <c r="C218" s="26"/>
      <c r="D218" s="26"/>
      <c r="E218" s="26"/>
      <c r="F218" s="26"/>
      <c r="G218" s="26"/>
      <c r="H218" s="26"/>
      <c r="I218" s="25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T218" s="66"/>
    </row>
    <row r="219" spans="1:46" s="7" customFormat="1" ht="12.75">
      <c r="A219" s="26"/>
      <c r="B219" s="26"/>
      <c r="C219" s="26"/>
      <c r="D219" s="26"/>
      <c r="E219" s="26"/>
      <c r="F219" s="26"/>
      <c r="G219" s="26"/>
      <c r="H219" s="26"/>
      <c r="I219" s="25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T219" s="66"/>
    </row>
    <row r="220" spans="1:46" s="7" customFormat="1" ht="12.75">
      <c r="A220" s="26"/>
      <c r="B220" s="26"/>
      <c r="C220" s="26"/>
      <c r="D220" s="26"/>
      <c r="E220" s="26"/>
      <c r="F220" s="26"/>
      <c r="G220" s="26"/>
      <c r="H220" s="26"/>
      <c r="I220" s="25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T220" s="66"/>
    </row>
    <row r="221" spans="1:46" s="7" customFormat="1" ht="12.75">
      <c r="A221" s="26"/>
      <c r="B221" s="26"/>
      <c r="C221" s="26"/>
      <c r="D221" s="26"/>
      <c r="E221" s="26"/>
      <c r="F221" s="26"/>
      <c r="G221" s="26"/>
      <c r="H221" s="26"/>
      <c r="I221" s="25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T221" s="66"/>
    </row>
    <row r="222" spans="1:46" s="7" customFormat="1" ht="12.75">
      <c r="A222" s="26"/>
      <c r="B222" s="26"/>
      <c r="C222" s="26"/>
      <c r="D222" s="26"/>
      <c r="E222" s="26"/>
      <c r="F222" s="26"/>
      <c r="G222" s="26"/>
      <c r="H222" s="26"/>
      <c r="I222" s="25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T222" s="66"/>
    </row>
    <row r="223" spans="1:46" s="7" customFormat="1" ht="12.75">
      <c r="A223" s="26"/>
      <c r="B223" s="26"/>
      <c r="C223" s="26"/>
      <c r="D223" s="26"/>
      <c r="E223" s="26"/>
      <c r="F223" s="26"/>
      <c r="G223" s="26"/>
      <c r="H223" s="26"/>
      <c r="I223" s="25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T223" s="66"/>
    </row>
    <row r="224" spans="1:46" s="7" customFormat="1" ht="12.75">
      <c r="A224" s="26"/>
      <c r="B224" s="26"/>
      <c r="C224" s="26"/>
      <c r="D224" s="26"/>
      <c r="E224" s="26"/>
      <c r="F224" s="26"/>
      <c r="G224" s="26"/>
      <c r="H224" s="26"/>
      <c r="I224" s="25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T224" s="66"/>
    </row>
    <row r="225" spans="1:46" s="7" customFormat="1" ht="12.75">
      <c r="A225" s="26"/>
      <c r="B225" s="26"/>
      <c r="C225" s="26"/>
      <c r="D225" s="26"/>
      <c r="E225" s="26"/>
      <c r="F225" s="26"/>
      <c r="G225" s="26"/>
      <c r="H225" s="26"/>
      <c r="I225" s="25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T225" s="66"/>
    </row>
    <row r="226" spans="1:46" s="7" customFormat="1" ht="12.75">
      <c r="A226" s="26"/>
      <c r="B226" s="26"/>
      <c r="C226" s="26"/>
      <c r="D226" s="26"/>
      <c r="E226" s="26"/>
      <c r="F226" s="26"/>
      <c r="G226" s="26"/>
      <c r="H226" s="26"/>
      <c r="I226" s="25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T226" s="66"/>
    </row>
    <row r="227" spans="1:46" s="7" customFormat="1" ht="12.75">
      <c r="A227" s="26"/>
      <c r="B227" s="26"/>
      <c r="C227" s="26"/>
      <c r="D227" s="26"/>
      <c r="E227" s="26"/>
      <c r="F227" s="26"/>
      <c r="G227" s="26"/>
      <c r="H227" s="26"/>
      <c r="I227" s="25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T227" s="66"/>
    </row>
    <row r="228" spans="1:46" s="7" customFormat="1" ht="12.75">
      <c r="A228" s="26"/>
      <c r="B228" s="26"/>
      <c r="C228" s="26"/>
      <c r="D228" s="26"/>
      <c r="E228" s="26"/>
      <c r="F228" s="26"/>
      <c r="G228" s="26"/>
      <c r="H228" s="26"/>
      <c r="I228" s="25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T228" s="66"/>
    </row>
    <row r="229" spans="1:46" s="5" customFormat="1" ht="12.75">
      <c r="A229" s="6"/>
      <c r="B229" s="6"/>
      <c r="C229" s="6"/>
      <c r="D229" s="6"/>
      <c r="E229" s="6"/>
      <c r="F229" s="6"/>
      <c r="G229" s="6"/>
      <c r="H229" s="6"/>
      <c r="I229" s="25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T229" s="67"/>
    </row>
    <row r="230" spans="1:46" s="5" customFormat="1" ht="12.75">
      <c r="A230" s="6"/>
      <c r="B230" s="6"/>
      <c r="C230" s="6"/>
      <c r="D230" s="6"/>
      <c r="E230" s="6"/>
      <c r="F230" s="6"/>
      <c r="G230" s="6"/>
      <c r="H230" s="6"/>
      <c r="I230" s="25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T230" s="67"/>
    </row>
    <row r="231" spans="1:46" s="5" customFormat="1" ht="12.75">
      <c r="A231" s="6"/>
      <c r="B231" s="6"/>
      <c r="C231" s="6"/>
      <c r="D231" s="6"/>
      <c r="E231" s="6"/>
      <c r="F231" s="6"/>
      <c r="G231" s="6"/>
      <c r="H231" s="6"/>
      <c r="I231" s="25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T231" s="67"/>
    </row>
    <row r="232" spans="1:46" s="5" customFormat="1" ht="12.75">
      <c r="A232" s="6"/>
      <c r="B232" s="6"/>
      <c r="C232" s="6"/>
      <c r="D232" s="6"/>
      <c r="E232" s="6"/>
      <c r="F232" s="6"/>
      <c r="G232" s="6"/>
      <c r="H232" s="6"/>
      <c r="I232" s="25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T232" s="67"/>
    </row>
    <row r="233" spans="1:46" s="5" customFormat="1" ht="12.75">
      <c r="A233" s="6"/>
      <c r="B233" s="6"/>
      <c r="C233" s="6"/>
      <c r="D233" s="6"/>
      <c r="E233" s="6"/>
      <c r="F233" s="6"/>
      <c r="G233" s="6"/>
      <c r="H233" s="6"/>
      <c r="I233" s="28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T233" s="67"/>
    </row>
    <row r="234" spans="1:46" s="5" customFormat="1" ht="12.75">
      <c r="A234" s="6"/>
      <c r="B234" s="6"/>
      <c r="C234" s="6"/>
      <c r="D234" s="6"/>
      <c r="E234" s="6"/>
      <c r="F234" s="6"/>
      <c r="G234" s="6"/>
      <c r="H234" s="6"/>
      <c r="I234" s="28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T234" s="67"/>
    </row>
    <row r="235" spans="1:46" s="5" customFormat="1" ht="12.75">
      <c r="A235" s="6"/>
      <c r="B235" s="6"/>
      <c r="C235" s="6"/>
      <c r="D235" s="6"/>
      <c r="E235" s="6"/>
      <c r="F235" s="6"/>
      <c r="G235" s="6"/>
      <c r="H235" s="6"/>
      <c r="I235" s="28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T235" s="67"/>
    </row>
    <row r="236" spans="1:46" s="5" customFormat="1" ht="12.75">
      <c r="A236" s="6"/>
      <c r="B236" s="6"/>
      <c r="C236" s="6"/>
      <c r="D236" s="6"/>
      <c r="E236" s="6"/>
      <c r="F236" s="6"/>
      <c r="G236" s="6"/>
      <c r="H236" s="6"/>
      <c r="I236" s="28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T236" s="67"/>
    </row>
    <row r="237" spans="1:46" s="5" customFormat="1" ht="12.75">
      <c r="A237" s="6"/>
      <c r="B237" s="6"/>
      <c r="C237" s="6"/>
      <c r="D237" s="6"/>
      <c r="E237" s="6"/>
      <c r="F237" s="6"/>
      <c r="G237" s="6"/>
      <c r="H237" s="6"/>
      <c r="I237" s="28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T237" s="67"/>
    </row>
    <row r="238" spans="1:46" s="5" customFormat="1" ht="12.75">
      <c r="A238" s="6"/>
      <c r="B238" s="6"/>
      <c r="C238" s="6"/>
      <c r="D238" s="6"/>
      <c r="E238" s="6"/>
      <c r="F238" s="6"/>
      <c r="G238" s="6"/>
      <c r="H238" s="6"/>
      <c r="I238" s="28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T238" s="67"/>
    </row>
    <row r="239" spans="1:46" s="5" customFormat="1" ht="12.75">
      <c r="A239" s="6"/>
      <c r="B239" s="6"/>
      <c r="C239" s="6"/>
      <c r="D239" s="6"/>
      <c r="E239" s="6"/>
      <c r="F239" s="6"/>
      <c r="G239" s="6"/>
      <c r="H239" s="6"/>
      <c r="I239" s="28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T239" s="67"/>
    </row>
    <row r="240" spans="1:46" s="5" customFormat="1" ht="12.75">
      <c r="A240" s="6"/>
      <c r="B240" s="6"/>
      <c r="C240" s="6"/>
      <c r="D240" s="6"/>
      <c r="E240" s="6"/>
      <c r="F240" s="6"/>
      <c r="G240" s="6"/>
      <c r="H240" s="6"/>
      <c r="I240" s="28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T240" s="67"/>
    </row>
    <row r="241" spans="1:46" s="5" customFormat="1" ht="12.75">
      <c r="A241" s="6"/>
      <c r="B241" s="6"/>
      <c r="C241" s="6"/>
      <c r="D241" s="6"/>
      <c r="E241" s="6"/>
      <c r="F241" s="6"/>
      <c r="G241" s="6"/>
      <c r="H241" s="6"/>
      <c r="I241" s="28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T241" s="67"/>
    </row>
    <row r="242" spans="1:46" s="5" customFormat="1" ht="12.75">
      <c r="A242" s="6"/>
      <c r="B242" s="6"/>
      <c r="C242" s="6"/>
      <c r="D242" s="6"/>
      <c r="E242" s="6"/>
      <c r="F242" s="6"/>
      <c r="G242" s="6"/>
      <c r="H242" s="6"/>
      <c r="I242" s="28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T242" s="67"/>
    </row>
    <row r="243" spans="1:46" s="5" customFormat="1" ht="12.75">
      <c r="A243" s="6"/>
      <c r="B243" s="6"/>
      <c r="C243" s="6"/>
      <c r="D243" s="6"/>
      <c r="E243" s="6"/>
      <c r="F243" s="6"/>
      <c r="G243" s="6"/>
      <c r="H243" s="6"/>
      <c r="I243" s="28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T243" s="67"/>
    </row>
    <row r="244" spans="1:46" s="5" customFormat="1" ht="12.75">
      <c r="A244" s="6"/>
      <c r="B244" s="6"/>
      <c r="C244" s="6"/>
      <c r="D244" s="6"/>
      <c r="E244" s="6"/>
      <c r="F244" s="6"/>
      <c r="G244" s="6"/>
      <c r="H244" s="6"/>
      <c r="I244" s="28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T244" s="67"/>
    </row>
    <row r="245" spans="1:46" s="5" customFormat="1" ht="12.75">
      <c r="A245" s="6"/>
      <c r="B245" s="6"/>
      <c r="C245" s="6"/>
      <c r="D245" s="6"/>
      <c r="E245" s="6"/>
      <c r="F245" s="6"/>
      <c r="G245" s="6"/>
      <c r="H245" s="6"/>
      <c r="I245" s="28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T245" s="67"/>
    </row>
    <row r="246" spans="1:46" s="5" customFormat="1" ht="12.75">
      <c r="A246" s="6"/>
      <c r="B246" s="6"/>
      <c r="C246" s="6"/>
      <c r="D246" s="6"/>
      <c r="E246" s="6"/>
      <c r="F246" s="6"/>
      <c r="G246" s="6"/>
      <c r="H246" s="6"/>
      <c r="I246" s="28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T246" s="67"/>
    </row>
    <row r="247" spans="1:46" s="5" customFormat="1" ht="12.75">
      <c r="A247" s="6"/>
      <c r="B247" s="6"/>
      <c r="C247" s="6"/>
      <c r="D247" s="6"/>
      <c r="E247" s="6"/>
      <c r="F247" s="6"/>
      <c r="G247" s="6"/>
      <c r="H247" s="6"/>
      <c r="I247" s="28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T247" s="67"/>
    </row>
    <row r="248" spans="1:46" s="5" customFormat="1" ht="12.75">
      <c r="A248" s="6"/>
      <c r="B248" s="6"/>
      <c r="C248" s="6"/>
      <c r="D248" s="6"/>
      <c r="E248" s="6"/>
      <c r="F248" s="6"/>
      <c r="G248" s="6"/>
      <c r="H248" s="6"/>
      <c r="I248" s="28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T248" s="67"/>
    </row>
    <row r="249" spans="1:46" s="5" customFormat="1" ht="12.75">
      <c r="A249" s="6"/>
      <c r="B249" s="6"/>
      <c r="C249" s="6"/>
      <c r="D249" s="6"/>
      <c r="E249" s="6"/>
      <c r="F249" s="6"/>
      <c r="G249" s="6"/>
      <c r="H249" s="6"/>
      <c r="I249" s="28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T249" s="67"/>
    </row>
    <row r="250" spans="1:46" s="5" customFormat="1" ht="12.75">
      <c r="A250" s="6"/>
      <c r="B250" s="6"/>
      <c r="C250" s="6"/>
      <c r="D250" s="6"/>
      <c r="E250" s="6"/>
      <c r="F250" s="6"/>
      <c r="G250" s="6"/>
      <c r="H250" s="6"/>
      <c r="I250" s="28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T250" s="67"/>
    </row>
    <row r="251" spans="1:46" s="5" customFormat="1" ht="12.75">
      <c r="A251" s="6"/>
      <c r="B251" s="6"/>
      <c r="C251" s="6"/>
      <c r="D251" s="6"/>
      <c r="E251" s="6"/>
      <c r="F251" s="6"/>
      <c r="G251" s="6"/>
      <c r="H251" s="6"/>
      <c r="I251" s="28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T251" s="67"/>
    </row>
    <row r="252" spans="1:46" s="5" customFormat="1" ht="12.75">
      <c r="A252" s="6"/>
      <c r="B252" s="6"/>
      <c r="C252" s="6"/>
      <c r="D252" s="6"/>
      <c r="E252" s="6"/>
      <c r="F252" s="6"/>
      <c r="G252" s="6"/>
      <c r="H252" s="6"/>
      <c r="I252" s="28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T252" s="67"/>
    </row>
    <row r="253" spans="1:46" s="5" customFormat="1" ht="12.75">
      <c r="A253" s="6"/>
      <c r="B253" s="6"/>
      <c r="C253" s="6"/>
      <c r="D253" s="6"/>
      <c r="E253" s="6"/>
      <c r="F253" s="6"/>
      <c r="G253" s="6"/>
      <c r="H253" s="6"/>
      <c r="I253" s="28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T253" s="67"/>
    </row>
    <row r="254" spans="1:46" s="5" customFormat="1" ht="12.75">
      <c r="A254" s="6"/>
      <c r="B254" s="6"/>
      <c r="C254" s="6"/>
      <c r="D254" s="6"/>
      <c r="E254" s="6"/>
      <c r="F254" s="6"/>
      <c r="G254" s="6"/>
      <c r="H254" s="6"/>
      <c r="I254" s="28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T254" s="67"/>
    </row>
    <row r="255" spans="1:46" s="5" customFormat="1" ht="12.75">
      <c r="A255" s="6"/>
      <c r="B255" s="6"/>
      <c r="C255" s="6"/>
      <c r="D255" s="6"/>
      <c r="E255" s="6"/>
      <c r="F255" s="6"/>
      <c r="G255" s="6"/>
      <c r="H255" s="6"/>
      <c r="I255" s="28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T255" s="67"/>
    </row>
    <row r="256" spans="1:46" s="5" customFormat="1" ht="12.75">
      <c r="A256" s="6"/>
      <c r="B256" s="6"/>
      <c r="C256" s="6"/>
      <c r="D256" s="6"/>
      <c r="E256" s="6"/>
      <c r="F256" s="6"/>
      <c r="G256" s="6"/>
      <c r="H256" s="6"/>
      <c r="I256" s="28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T256" s="67"/>
    </row>
    <row r="257" spans="1:46" s="5" customFormat="1" ht="12.75">
      <c r="A257" s="6"/>
      <c r="B257" s="6"/>
      <c r="C257" s="6"/>
      <c r="D257" s="6"/>
      <c r="E257" s="6"/>
      <c r="F257" s="6"/>
      <c r="G257" s="6"/>
      <c r="H257" s="6"/>
      <c r="I257" s="28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T257" s="67"/>
    </row>
    <row r="258" spans="1:46" s="5" customFormat="1" ht="12.75">
      <c r="A258" s="6"/>
      <c r="B258" s="6"/>
      <c r="C258" s="6"/>
      <c r="D258" s="6"/>
      <c r="E258" s="6"/>
      <c r="F258" s="6"/>
      <c r="G258" s="6"/>
      <c r="H258" s="6"/>
      <c r="I258" s="28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T258" s="67"/>
    </row>
    <row r="259" spans="1:46" s="5" customFormat="1" ht="12.75">
      <c r="A259" s="6"/>
      <c r="B259" s="6"/>
      <c r="C259" s="6"/>
      <c r="D259" s="6"/>
      <c r="E259" s="6"/>
      <c r="F259" s="6"/>
      <c r="G259" s="6"/>
      <c r="H259" s="6"/>
      <c r="I259" s="28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T259" s="67"/>
    </row>
    <row r="260" spans="1:46" s="5" customFormat="1" ht="12.75">
      <c r="A260" s="6"/>
      <c r="B260" s="6"/>
      <c r="C260" s="6"/>
      <c r="D260" s="6"/>
      <c r="E260" s="6"/>
      <c r="F260" s="6"/>
      <c r="G260" s="6"/>
      <c r="H260" s="6"/>
      <c r="I260" s="28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T260" s="67"/>
    </row>
    <row r="261" spans="1:46" s="5" customFormat="1" ht="12.75">
      <c r="A261" s="6"/>
      <c r="B261" s="6"/>
      <c r="C261" s="6"/>
      <c r="D261" s="6"/>
      <c r="E261" s="6"/>
      <c r="F261" s="6"/>
      <c r="G261" s="6"/>
      <c r="H261" s="6"/>
      <c r="I261" s="28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T261" s="67"/>
    </row>
    <row r="262" spans="1:46" s="5" customFormat="1" ht="12.75">
      <c r="A262" s="6"/>
      <c r="B262" s="6"/>
      <c r="C262" s="6"/>
      <c r="D262" s="6"/>
      <c r="E262" s="6"/>
      <c r="F262" s="6"/>
      <c r="G262" s="6"/>
      <c r="H262" s="6"/>
      <c r="I262" s="28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T262" s="67"/>
    </row>
    <row r="263" spans="1:46" s="5" customFormat="1" ht="12.75">
      <c r="A263" s="6"/>
      <c r="B263" s="6"/>
      <c r="C263" s="6"/>
      <c r="D263" s="6"/>
      <c r="E263" s="6"/>
      <c r="F263" s="6"/>
      <c r="G263" s="6"/>
      <c r="H263" s="6"/>
      <c r="I263" s="28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T263" s="67"/>
    </row>
    <row r="264" spans="1:46" s="5" customFormat="1" ht="12.75">
      <c r="A264" s="6"/>
      <c r="B264" s="6"/>
      <c r="C264" s="6"/>
      <c r="D264" s="6"/>
      <c r="E264" s="6"/>
      <c r="F264" s="6"/>
      <c r="G264" s="6"/>
      <c r="H264" s="6"/>
      <c r="I264" s="28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T264" s="67"/>
    </row>
    <row r="265" spans="1:46" s="5" customFormat="1" ht="12.75">
      <c r="A265" s="6"/>
      <c r="B265" s="6"/>
      <c r="C265" s="6"/>
      <c r="D265" s="6"/>
      <c r="E265" s="6"/>
      <c r="F265" s="6"/>
      <c r="G265" s="6"/>
      <c r="H265" s="6"/>
      <c r="I265" s="28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T265" s="67"/>
    </row>
    <row r="266" spans="1:46" s="5" customFormat="1" ht="12.75">
      <c r="A266" s="6"/>
      <c r="B266" s="6"/>
      <c r="C266" s="6"/>
      <c r="D266" s="6"/>
      <c r="E266" s="6"/>
      <c r="F266" s="6"/>
      <c r="G266" s="6"/>
      <c r="H266" s="6"/>
      <c r="I266" s="28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T266" s="67"/>
    </row>
    <row r="267" spans="1:46" s="5" customFormat="1" ht="12.75">
      <c r="A267" s="6"/>
      <c r="B267" s="6"/>
      <c r="C267" s="6"/>
      <c r="D267" s="6"/>
      <c r="E267" s="6"/>
      <c r="F267" s="6"/>
      <c r="G267" s="6"/>
      <c r="H267" s="6"/>
      <c r="I267" s="28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T267" s="67"/>
    </row>
    <row r="268" spans="1:46" s="5" customFormat="1" ht="12.75">
      <c r="A268" s="6"/>
      <c r="B268" s="6"/>
      <c r="C268" s="6"/>
      <c r="D268" s="6"/>
      <c r="E268" s="6"/>
      <c r="F268" s="6"/>
      <c r="G268" s="6"/>
      <c r="H268" s="6"/>
      <c r="I268" s="28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T268" s="67"/>
    </row>
    <row r="269" spans="1:46" s="5" customFormat="1" ht="12.75">
      <c r="A269" s="6"/>
      <c r="B269" s="6"/>
      <c r="C269" s="6"/>
      <c r="D269" s="6"/>
      <c r="E269" s="6"/>
      <c r="F269" s="6"/>
      <c r="G269" s="6"/>
      <c r="H269" s="6"/>
      <c r="I269" s="28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T269" s="67"/>
    </row>
    <row r="270" spans="1:46" s="5" customFormat="1" ht="12.75">
      <c r="A270" s="6"/>
      <c r="B270" s="6"/>
      <c r="C270" s="6"/>
      <c r="D270" s="6"/>
      <c r="E270" s="6"/>
      <c r="F270" s="6"/>
      <c r="G270" s="6"/>
      <c r="H270" s="6"/>
      <c r="I270" s="28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T270" s="67"/>
    </row>
    <row r="271" spans="1:46" s="5" customFormat="1" ht="12.75">
      <c r="A271" s="6"/>
      <c r="B271" s="6"/>
      <c r="C271" s="6"/>
      <c r="D271" s="6"/>
      <c r="E271" s="6"/>
      <c r="F271" s="6"/>
      <c r="G271" s="6"/>
      <c r="H271" s="6"/>
      <c r="I271" s="28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T271" s="67"/>
    </row>
    <row r="272" spans="1:46" s="5" customFormat="1" ht="12.75">
      <c r="A272" s="6"/>
      <c r="B272" s="6"/>
      <c r="C272" s="6"/>
      <c r="D272" s="6"/>
      <c r="E272" s="6"/>
      <c r="F272" s="6"/>
      <c r="G272" s="6"/>
      <c r="H272" s="6"/>
      <c r="I272" s="28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T272" s="67"/>
    </row>
    <row r="273" spans="1:46" s="5" customFormat="1" ht="12.75">
      <c r="A273" s="6"/>
      <c r="B273" s="6"/>
      <c r="C273" s="6"/>
      <c r="D273" s="6"/>
      <c r="E273" s="6"/>
      <c r="F273" s="6"/>
      <c r="G273" s="6"/>
      <c r="H273" s="6"/>
      <c r="I273" s="28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T273" s="67"/>
    </row>
    <row r="274" spans="1:46" s="5" customFormat="1" ht="12.75">
      <c r="A274" s="6"/>
      <c r="B274" s="6"/>
      <c r="C274" s="6"/>
      <c r="D274" s="6"/>
      <c r="E274" s="6"/>
      <c r="F274" s="6"/>
      <c r="G274" s="6"/>
      <c r="H274" s="6"/>
      <c r="I274" s="28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T274" s="67"/>
    </row>
    <row r="275" spans="1:46" s="5" customFormat="1" ht="12.75">
      <c r="A275" s="6"/>
      <c r="B275" s="6"/>
      <c r="C275" s="6"/>
      <c r="D275" s="6"/>
      <c r="E275" s="6"/>
      <c r="F275" s="6"/>
      <c r="G275" s="6"/>
      <c r="H275" s="6"/>
      <c r="I275" s="28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T275" s="67"/>
    </row>
    <row r="276" spans="1:46" s="5" customFormat="1" ht="12.75">
      <c r="A276" s="6"/>
      <c r="B276" s="6"/>
      <c r="C276" s="6"/>
      <c r="D276" s="6"/>
      <c r="E276" s="6"/>
      <c r="F276" s="6"/>
      <c r="G276" s="6"/>
      <c r="H276" s="6"/>
      <c r="I276" s="28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T276" s="67"/>
    </row>
    <row r="277" spans="1:46" s="5" customFormat="1" ht="12.75">
      <c r="A277" s="6"/>
      <c r="B277" s="6"/>
      <c r="C277" s="6"/>
      <c r="D277" s="6"/>
      <c r="E277" s="6"/>
      <c r="F277" s="6"/>
      <c r="G277" s="6"/>
      <c r="H277" s="6"/>
      <c r="I277" s="28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T277" s="67"/>
    </row>
    <row r="278" spans="1:46" s="5" customFormat="1" ht="12.75">
      <c r="A278" s="6"/>
      <c r="B278" s="6"/>
      <c r="C278" s="6"/>
      <c r="D278" s="6"/>
      <c r="E278" s="6"/>
      <c r="F278" s="6"/>
      <c r="G278" s="6"/>
      <c r="H278" s="6"/>
      <c r="I278" s="28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T278" s="67"/>
    </row>
    <row r="279" spans="1:46" s="5" customFormat="1" ht="12.75">
      <c r="A279" s="6"/>
      <c r="B279" s="6"/>
      <c r="C279" s="6"/>
      <c r="D279" s="6"/>
      <c r="E279" s="6"/>
      <c r="F279" s="6"/>
      <c r="G279" s="6"/>
      <c r="H279" s="6"/>
      <c r="I279" s="28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T279" s="67"/>
    </row>
    <row r="280" spans="1:46" s="5" customFormat="1" ht="12.75">
      <c r="A280" s="6"/>
      <c r="B280" s="6"/>
      <c r="C280" s="6"/>
      <c r="D280" s="6"/>
      <c r="E280" s="6"/>
      <c r="F280" s="6"/>
      <c r="G280" s="6"/>
      <c r="H280" s="6"/>
      <c r="I280" s="28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T280" s="67"/>
    </row>
    <row r="281" spans="1:46" s="5" customFormat="1" ht="12.75">
      <c r="A281" s="6"/>
      <c r="B281" s="6"/>
      <c r="C281" s="6"/>
      <c r="D281" s="6"/>
      <c r="E281" s="6"/>
      <c r="F281" s="6"/>
      <c r="G281" s="6"/>
      <c r="H281" s="6"/>
      <c r="I281" s="28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T281" s="67"/>
    </row>
    <row r="282" spans="1:46" s="5" customFormat="1" ht="12.75">
      <c r="A282" s="6"/>
      <c r="B282" s="6"/>
      <c r="C282" s="6"/>
      <c r="D282" s="6"/>
      <c r="E282" s="6"/>
      <c r="F282" s="6"/>
      <c r="G282" s="6"/>
      <c r="H282" s="6"/>
      <c r="I282" s="28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T282" s="67"/>
    </row>
    <row r="283" spans="1:46" s="5" customFormat="1" ht="12.75">
      <c r="A283" s="6"/>
      <c r="B283" s="6"/>
      <c r="C283" s="6"/>
      <c r="D283" s="6"/>
      <c r="E283" s="6"/>
      <c r="F283" s="6"/>
      <c r="G283" s="6"/>
      <c r="H283" s="6"/>
      <c r="I283" s="28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T283" s="67"/>
    </row>
    <row r="284" spans="1:46" s="5" customFormat="1" ht="12.75">
      <c r="A284" s="6"/>
      <c r="B284" s="6"/>
      <c r="C284" s="6"/>
      <c r="D284" s="6"/>
      <c r="E284" s="6"/>
      <c r="F284" s="6"/>
      <c r="G284" s="6"/>
      <c r="H284" s="6"/>
      <c r="I284" s="28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T284" s="67"/>
    </row>
    <row r="285" spans="1:46" s="5" customFormat="1" ht="12.75">
      <c r="A285" s="6"/>
      <c r="B285" s="6"/>
      <c r="C285" s="6"/>
      <c r="D285" s="6"/>
      <c r="E285" s="6"/>
      <c r="F285" s="6"/>
      <c r="G285" s="6"/>
      <c r="H285" s="6"/>
      <c r="I285" s="28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T285" s="67"/>
    </row>
    <row r="286" spans="1:46" s="5" customFormat="1" ht="12.75">
      <c r="A286" s="6"/>
      <c r="B286" s="6"/>
      <c r="C286" s="6"/>
      <c r="D286" s="6"/>
      <c r="E286" s="6"/>
      <c r="F286" s="6"/>
      <c r="G286" s="6"/>
      <c r="H286" s="6"/>
      <c r="I286" s="28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T286" s="67"/>
    </row>
    <row r="287" spans="1:46" s="5" customFormat="1" ht="12.75">
      <c r="A287" s="6"/>
      <c r="B287" s="6"/>
      <c r="C287" s="6"/>
      <c r="D287" s="6"/>
      <c r="E287" s="6"/>
      <c r="F287" s="6"/>
      <c r="G287" s="6"/>
      <c r="H287" s="6"/>
      <c r="I287" s="28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T287" s="67"/>
    </row>
    <row r="288" spans="1:46" s="5" customFormat="1" ht="12.75">
      <c r="A288" s="6"/>
      <c r="B288" s="6"/>
      <c r="C288" s="6"/>
      <c r="D288" s="6"/>
      <c r="E288" s="6"/>
      <c r="F288" s="6"/>
      <c r="G288" s="6"/>
      <c r="H288" s="6"/>
      <c r="I288" s="28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T288" s="67"/>
    </row>
    <row r="289" spans="1:46" s="5" customFormat="1" ht="12.75">
      <c r="A289" s="6"/>
      <c r="B289" s="6"/>
      <c r="C289" s="6"/>
      <c r="D289" s="6"/>
      <c r="E289" s="6"/>
      <c r="F289" s="6"/>
      <c r="G289" s="6"/>
      <c r="H289" s="6"/>
      <c r="I289" s="28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T289" s="67"/>
    </row>
    <row r="290" spans="1:46" s="5" customFormat="1" ht="12.75">
      <c r="A290" s="6"/>
      <c r="B290" s="6"/>
      <c r="C290" s="6"/>
      <c r="D290" s="6"/>
      <c r="E290" s="6"/>
      <c r="F290" s="6"/>
      <c r="G290" s="6"/>
      <c r="H290" s="6"/>
      <c r="I290" s="28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T290" s="67"/>
    </row>
    <row r="291" spans="1:46" s="5" customFormat="1" ht="12.75">
      <c r="A291" s="6"/>
      <c r="B291" s="6"/>
      <c r="C291" s="6"/>
      <c r="D291" s="6"/>
      <c r="E291" s="6"/>
      <c r="F291" s="6"/>
      <c r="G291" s="6"/>
      <c r="H291" s="6"/>
      <c r="I291" s="28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T291" s="67"/>
    </row>
    <row r="292" spans="1:46" s="5" customFormat="1" ht="12.75">
      <c r="A292" s="6"/>
      <c r="B292" s="6"/>
      <c r="C292" s="6"/>
      <c r="D292" s="6"/>
      <c r="E292" s="6"/>
      <c r="F292" s="6"/>
      <c r="G292" s="6"/>
      <c r="H292" s="6"/>
      <c r="I292" s="28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T292" s="67"/>
    </row>
    <row r="293" spans="1:46" s="5" customFormat="1" ht="12.75">
      <c r="A293" s="6"/>
      <c r="B293" s="6"/>
      <c r="C293" s="6"/>
      <c r="D293" s="6"/>
      <c r="E293" s="6"/>
      <c r="F293" s="6"/>
      <c r="G293" s="6"/>
      <c r="H293" s="6"/>
      <c r="I293" s="28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T293" s="67"/>
    </row>
    <row r="294" spans="1:46" s="5" customFormat="1" ht="12.75">
      <c r="A294" s="6"/>
      <c r="B294" s="6"/>
      <c r="C294" s="6"/>
      <c r="D294" s="6"/>
      <c r="E294" s="6"/>
      <c r="F294" s="6"/>
      <c r="G294" s="6"/>
      <c r="H294" s="6"/>
      <c r="I294" s="28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T294" s="67"/>
    </row>
    <row r="295" spans="1:46" s="5" customFormat="1" ht="12.75">
      <c r="A295" s="6"/>
      <c r="B295" s="6"/>
      <c r="C295" s="6"/>
      <c r="D295" s="6"/>
      <c r="E295" s="6"/>
      <c r="F295" s="6"/>
      <c r="G295" s="6"/>
      <c r="H295" s="6"/>
      <c r="I295" s="28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T295" s="67"/>
    </row>
    <row r="296" spans="1:46" s="5" customFormat="1" ht="12.75">
      <c r="A296" s="6"/>
      <c r="B296" s="6"/>
      <c r="C296" s="6"/>
      <c r="D296" s="6"/>
      <c r="E296" s="6"/>
      <c r="F296" s="6"/>
      <c r="G296" s="6"/>
      <c r="H296" s="6"/>
      <c r="I296" s="28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T296" s="67"/>
    </row>
    <row r="297" spans="1:46" s="5" customFormat="1" ht="12.75">
      <c r="A297" s="6"/>
      <c r="B297" s="6"/>
      <c r="C297" s="6"/>
      <c r="D297" s="6"/>
      <c r="E297" s="6"/>
      <c r="F297" s="6"/>
      <c r="G297" s="6"/>
      <c r="H297" s="6"/>
      <c r="I297" s="28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T297" s="67"/>
    </row>
    <row r="298" spans="1:46" s="5" customFormat="1" ht="12.75">
      <c r="A298" s="6"/>
      <c r="B298" s="6"/>
      <c r="C298" s="6"/>
      <c r="D298" s="6"/>
      <c r="E298" s="6"/>
      <c r="F298" s="6"/>
      <c r="G298" s="6"/>
      <c r="H298" s="6"/>
      <c r="I298" s="28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T298" s="67"/>
    </row>
    <row r="299" spans="1:46" s="5" customFormat="1" ht="12.75">
      <c r="A299" s="6"/>
      <c r="B299" s="6"/>
      <c r="C299" s="6"/>
      <c r="D299" s="6"/>
      <c r="E299" s="6"/>
      <c r="F299" s="6"/>
      <c r="G299" s="6"/>
      <c r="H299" s="6"/>
      <c r="I299" s="28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T299" s="67"/>
    </row>
    <row r="300" spans="1:46" s="5" customFormat="1" ht="12.75">
      <c r="A300" s="6"/>
      <c r="B300" s="6"/>
      <c r="C300" s="6"/>
      <c r="D300" s="6"/>
      <c r="E300" s="6"/>
      <c r="F300" s="6"/>
      <c r="G300" s="6"/>
      <c r="H300" s="6"/>
      <c r="I300" s="28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T300" s="67"/>
    </row>
    <row r="301" spans="1:46" s="5" customFormat="1" ht="12.75">
      <c r="A301" s="6"/>
      <c r="B301" s="6"/>
      <c r="C301" s="6"/>
      <c r="D301" s="6"/>
      <c r="E301" s="6"/>
      <c r="F301" s="6"/>
      <c r="G301" s="6"/>
      <c r="H301" s="6"/>
      <c r="I301" s="28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T301" s="67"/>
    </row>
    <row r="302" spans="1:46" s="5" customFormat="1" ht="12.75">
      <c r="A302" s="6"/>
      <c r="B302" s="6"/>
      <c r="C302" s="6"/>
      <c r="D302" s="6"/>
      <c r="E302" s="6"/>
      <c r="F302" s="6"/>
      <c r="G302" s="6"/>
      <c r="H302" s="6"/>
      <c r="I302" s="28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T302" s="67"/>
    </row>
    <row r="303" spans="1:46" s="5" customFormat="1" ht="12.75">
      <c r="A303" s="6"/>
      <c r="B303" s="6"/>
      <c r="C303" s="6"/>
      <c r="D303" s="6"/>
      <c r="E303" s="6"/>
      <c r="F303" s="6"/>
      <c r="G303" s="6"/>
      <c r="H303" s="6"/>
      <c r="I303" s="28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T303" s="67"/>
    </row>
    <row r="304" spans="1:46" s="5" customFormat="1" ht="12.75">
      <c r="A304" s="6"/>
      <c r="B304" s="6"/>
      <c r="C304" s="6"/>
      <c r="D304" s="6"/>
      <c r="E304" s="6"/>
      <c r="F304" s="6"/>
      <c r="G304" s="6"/>
      <c r="H304" s="6"/>
      <c r="I304" s="28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T304" s="67"/>
    </row>
    <row r="305" spans="1:46" s="5" customFormat="1" ht="12.75">
      <c r="A305" s="6"/>
      <c r="B305" s="6"/>
      <c r="C305" s="6"/>
      <c r="D305" s="6"/>
      <c r="E305" s="6"/>
      <c r="F305" s="6"/>
      <c r="G305" s="6"/>
      <c r="H305" s="6"/>
      <c r="I305" s="28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T305" s="67"/>
    </row>
    <row r="306" spans="1:46" s="5" customFormat="1" ht="12.75">
      <c r="A306" s="6"/>
      <c r="B306" s="6"/>
      <c r="C306" s="6"/>
      <c r="D306" s="6"/>
      <c r="E306" s="6"/>
      <c r="F306" s="6"/>
      <c r="G306" s="6"/>
      <c r="H306" s="6"/>
      <c r="I306" s="28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T306" s="67"/>
    </row>
    <row r="307" spans="1:46" s="5" customFormat="1" ht="12.75">
      <c r="A307" s="6"/>
      <c r="B307" s="6"/>
      <c r="C307" s="6"/>
      <c r="D307" s="6"/>
      <c r="E307" s="6"/>
      <c r="F307" s="6"/>
      <c r="G307" s="6"/>
      <c r="H307" s="6"/>
      <c r="I307" s="28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T307" s="67"/>
    </row>
    <row r="308" spans="1:46" s="5" customFormat="1" ht="12.75">
      <c r="A308" s="6"/>
      <c r="B308" s="6"/>
      <c r="C308" s="6"/>
      <c r="D308" s="6"/>
      <c r="E308" s="6"/>
      <c r="F308" s="6"/>
      <c r="G308" s="6"/>
      <c r="H308" s="6"/>
      <c r="I308" s="28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T308" s="67"/>
    </row>
    <row r="309" spans="1:46" s="5" customFormat="1" ht="12.75">
      <c r="A309" s="6"/>
      <c r="B309" s="6"/>
      <c r="C309" s="6"/>
      <c r="D309" s="6"/>
      <c r="E309" s="6"/>
      <c r="F309" s="6"/>
      <c r="G309" s="6"/>
      <c r="H309" s="6"/>
      <c r="I309" s="28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T309" s="67"/>
    </row>
    <row r="310" spans="1:46" s="5" customFormat="1" ht="12.75">
      <c r="A310" s="6"/>
      <c r="B310" s="6"/>
      <c r="C310" s="6"/>
      <c r="D310" s="6"/>
      <c r="E310" s="6"/>
      <c r="F310" s="6"/>
      <c r="G310" s="6"/>
      <c r="H310" s="6"/>
      <c r="I310" s="28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T310" s="67"/>
    </row>
    <row r="311" spans="1:46" s="5" customFormat="1" ht="12.75">
      <c r="A311" s="6"/>
      <c r="B311" s="6"/>
      <c r="C311" s="6"/>
      <c r="D311" s="6"/>
      <c r="E311" s="6"/>
      <c r="F311" s="6"/>
      <c r="G311" s="6"/>
      <c r="H311" s="6"/>
      <c r="I311" s="28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T311" s="67"/>
    </row>
    <row r="312" spans="1:46" s="5" customFormat="1" ht="12.75">
      <c r="A312" s="6"/>
      <c r="B312" s="6"/>
      <c r="C312" s="6"/>
      <c r="D312" s="6"/>
      <c r="E312" s="6"/>
      <c r="F312" s="6"/>
      <c r="G312" s="6"/>
      <c r="H312" s="6"/>
      <c r="I312" s="28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T312" s="67"/>
    </row>
    <row r="313" spans="1:46" s="5" customFormat="1" ht="12.75">
      <c r="A313" s="6"/>
      <c r="B313" s="6"/>
      <c r="C313" s="6"/>
      <c r="D313" s="6"/>
      <c r="E313" s="6"/>
      <c r="F313" s="6"/>
      <c r="G313" s="6"/>
      <c r="H313" s="6"/>
      <c r="I313" s="28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T313" s="67"/>
    </row>
    <row r="314" spans="1:46" s="5" customFormat="1" ht="12.75">
      <c r="A314" s="6"/>
      <c r="B314" s="6"/>
      <c r="C314" s="6"/>
      <c r="D314" s="6"/>
      <c r="E314" s="6"/>
      <c r="F314" s="6"/>
      <c r="G314" s="6"/>
      <c r="H314" s="6"/>
      <c r="I314" s="28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T314" s="67"/>
    </row>
    <row r="315" spans="1:46" s="5" customFormat="1" ht="12.75">
      <c r="A315" s="6"/>
      <c r="B315" s="6"/>
      <c r="C315" s="6"/>
      <c r="D315" s="6"/>
      <c r="E315" s="6"/>
      <c r="F315" s="6"/>
      <c r="G315" s="6"/>
      <c r="H315" s="6"/>
      <c r="I315" s="28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T315" s="67"/>
    </row>
    <row r="316" spans="1:46" s="5" customFormat="1" ht="12.75">
      <c r="A316" s="6"/>
      <c r="B316" s="6"/>
      <c r="C316" s="6"/>
      <c r="D316" s="6"/>
      <c r="E316" s="6"/>
      <c r="F316" s="6"/>
      <c r="G316" s="6"/>
      <c r="H316" s="6"/>
      <c r="I316" s="28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T316" s="67"/>
    </row>
    <row r="317" spans="1:46" s="5" customFormat="1" ht="12.75">
      <c r="A317" s="6"/>
      <c r="B317" s="6"/>
      <c r="C317" s="6"/>
      <c r="D317" s="6"/>
      <c r="E317" s="6"/>
      <c r="F317" s="6"/>
      <c r="G317" s="6"/>
      <c r="H317" s="6"/>
      <c r="I317" s="28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T317" s="67"/>
    </row>
    <row r="318" spans="1:46" s="5" customFormat="1" ht="12.75">
      <c r="A318" s="6"/>
      <c r="B318" s="6"/>
      <c r="C318" s="6"/>
      <c r="D318" s="6"/>
      <c r="E318" s="6"/>
      <c r="F318" s="6"/>
      <c r="G318" s="6"/>
      <c r="H318" s="6"/>
      <c r="I318" s="28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T318" s="67"/>
    </row>
    <row r="319" spans="1:46" s="5" customFormat="1" ht="12.75">
      <c r="A319" s="6"/>
      <c r="B319" s="6"/>
      <c r="C319" s="6"/>
      <c r="D319" s="6"/>
      <c r="E319" s="6"/>
      <c r="F319" s="6"/>
      <c r="G319" s="6"/>
      <c r="H319" s="6"/>
      <c r="I319" s="28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T319" s="67"/>
    </row>
    <row r="320" spans="1:46" s="5" customFormat="1" ht="12.75">
      <c r="A320" s="6"/>
      <c r="B320" s="6"/>
      <c r="C320" s="6"/>
      <c r="D320" s="6"/>
      <c r="E320" s="6"/>
      <c r="F320" s="6"/>
      <c r="G320" s="6"/>
      <c r="H320" s="6"/>
      <c r="I320" s="28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T320" s="67"/>
    </row>
    <row r="321" spans="1:46" s="5" customFormat="1" ht="12.75">
      <c r="A321" s="6"/>
      <c r="B321" s="6"/>
      <c r="C321" s="6"/>
      <c r="D321" s="6"/>
      <c r="E321" s="6"/>
      <c r="F321" s="6"/>
      <c r="G321" s="6"/>
      <c r="H321" s="6"/>
      <c r="I321" s="28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T321" s="67"/>
    </row>
    <row r="322" spans="1:46" s="5" customFormat="1" ht="12.75">
      <c r="A322" s="6"/>
      <c r="B322" s="6"/>
      <c r="C322" s="6"/>
      <c r="D322" s="6"/>
      <c r="E322" s="6"/>
      <c r="F322" s="6"/>
      <c r="G322" s="6"/>
      <c r="H322" s="6"/>
      <c r="I322" s="28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T322" s="67"/>
    </row>
    <row r="323" spans="1:46" s="5" customFormat="1" ht="12.75">
      <c r="A323" s="6"/>
      <c r="B323" s="6"/>
      <c r="C323" s="6"/>
      <c r="D323" s="6"/>
      <c r="E323" s="6"/>
      <c r="F323" s="6"/>
      <c r="G323" s="6"/>
      <c r="H323" s="6"/>
      <c r="I323" s="28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T323" s="67"/>
    </row>
    <row r="324" spans="1:46" s="5" customFormat="1" ht="12.75">
      <c r="A324" s="6"/>
      <c r="B324" s="6"/>
      <c r="C324" s="6"/>
      <c r="D324" s="6"/>
      <c r="E324" s="6"/>
      <c r="F324" s="6"/>
      <c r="G324" s="6"/>
      <c r="H324" s="6"/>
      <c r="I324" s="28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T324" s="67"/>
    </row>
    <row r="325" spans="1:46" s="5" customFormat="1" ht="12.75">
      <c r="A325" s="6"/>
      <c r="B325" s="6"/>
      <c r="C325" s="6"/>
      <c r="D325" s="6"/>
      <c r="E325" s="6"/>
      <c r="F325" s="6"/>
      <c r="G325" s="6"/>
      <c r="H325" s="6"/>
      <c r="I325" s="28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T325" s="67"/>
    </row>
    <row r="326" spans="1:46" s="5" customFormat="1" ht="12.75">
      <c r="A326" s="6"/>
      <c r="B326" s="6"/>
      <c r="C326" s="6"/>
      <c r="D326" s="6"/>
      <c r="E326" s="6"/>
      <c r="F326" s="6"/>
      <c r="G326" s="6"/>
      <c r="H326" s="6"/>
      <c r="I326" s="28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T326" s="67"/>
    </row>
    <row r="327" spans="1:46" s="5" customFormat="1" ht="12.75">
      <c r="A327" s="6"/>
      <c r="B327" s="6"/>
      <c r="C327" s="6"/>
      <c r="D327" s="6"/>
      <c r="E327" s="6"/>
      <c r="F327" s="6"/>
      <c r="G327" s="6"/>
      <c r="H327" s="6"/>
      <c r="I327" s="28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T327" s="67"/>
    </row>
    <row r="328" spans="1:46" s="5" customFormat="1" ht="12.75">
      <c r="A328" s="6"/>
      <c r="B328" s="6"/>
      <c r="C328" s="6"/>
      <c r="D328" s="6"/>
      <c r="E328" s="6"/>
      <c r="F328" s="6"/>
      <c r="G328" s="6"/>
      <c r="H328" s="6"/>
      <c r="I328" s="28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T328" s="67"/>
    </row>
    <row r="329" spans="1:46" s="5" customFormat="1" ht="12.75">
      <c r="A329" s="6"/>
      <c r="B329" s="6"/>
      <c r="C329" s="6"/>
      <c r="D329" s="6"/>
      <c r="E329" s="6"/>
      <c r="F329" s="6"/>
      <c r="G329" s="6"/>
      <c r="H329" s="6"/>
      <c r="I329" s="28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T329" s="67"/>
    </row>
    <row r="330" spans="1:46" s="5" customFormat="1" ht="12.75">
      <c r="A330" s="6"/>
      <c r="B330" s="6"/>
      <c r="C330" s="6"/>
      <c r="D330" s="6"/>
      <c r="E330" s="6"/>
      <c r="F330" s="6"/>
      <c r="G330" s="6"/>
      <c r="H330" s="6"/>
      <c r="I330" s="28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T330" s="67"/>
    </row>
    <row r="331" spans="1:46" s="5" customFormat="1" ht="12.75">
      <c r="A331" s="6"/>
      <c r="B331" s="6"/>
      <c r="C331" s="6"/>
      <c r="D331" s="6"/>
      <c r="E331" s="6"/>
      <c r="F331" s="6"/>
      <c r="G331" s="6"/>
      <c r="H331" s="6"/>
      <c r="I331" s="28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T331" s="67"/>
    </row>
    <row r="332" spans="1:46" s="5" customFormat="1" ht="12.75">
      <c r="A332" s="6"/>
      <c r="B332" s="6"/>
      <c r="C332" s="6"/>
      <c r="D332" s="6"/>
      <c r="E332" s="6"/>
      <c r="F332" s="6"/>
      <c r="G332" s="6"/>
      <c r="H332" s="6"/>
      <c r="I332" s="28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T332" s="67"/>
    </row>
    <row r="333" spans="1:46" s="5" customFormat="1" ht="12.75">
      <c r="A333" s="6"/>
      <c r="B333" s="6"/>
      <c r="C333" s="6"/>
      <c r="D333" s="6"/>
      <c r="E333" s="6"/>
      <c r="F333" s="6"/>
      <c r="G333" s="6"/>
      <c r="H333" s="6"/>
      <c r="I333" s="28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T333" s="67"/>
    </row>
    <row r="334" spans="1:46" s="5" customFormat="1" ht="12.75">
      <c r="A334" s="6"/>
      <c r="B334" s="6"/>
      <c r="C334" s="6"/>
      <c r="D334" s="6"/>
      <c r="E334" s="6"/>
      <c r="F334" s="6"/>
      <c r="G334" s="6"/>
      <c r="H334" s="6"/>
      <c r="I334" s="28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T334" s="67"/>
    </row>
    <row r="335" spans="1:46" s="5" customFormat="1" ht="12.75">
      <c r="A335" s="6"/>
      <c r="B335" s="6"/>
      <c r="C335" s="6"/>
      <c r="D335" s="6"/>
      <c r="E335" s="6"/>
      <c r="F335" s="6"/>
      <c r="G335" s="6"/>
      <c r="H335" s="6"/>
      <c r="I335" s="28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T335" s="67"/>
    </row>
    <row r="336" spans="1:46" s="5" customFormat="1" ht="12.75">
      <c r="A336" s="6"/>
      <c r="B336" s="6"/>
      <c r="C336" s="6"/>
      <c r="D336" s="6"/>
      <c r="E336" s="6"/>
      <c r="F336" s="6"/>
      <c r="G336" s="6"/>
      <c r="H336" s="6"/>
      <c r="I336" s="28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T336" s="67"/>
    </row>
    <row r="337" spans="1:46" s="5" customFormat="1" ht="12.75">
      <c r="A337" s="6"/>
      <c r="B337" s="6"/>
      <c r="C337" s="6"/>
      <c r="D337" s="6"/>
      <c r="E337" s="6"/>
      <c r="F337" s="6"/>
      <c r="G337" s="6"/>
      <c r="H337" s="6"/>
      <c r="I337" s="28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T337" s="67"/>
    </row>
    <row r="338" spans="1:46" s="5" customFormat="1" ht="12.75">
      <c r="A338" s="6"/>
      <c r="B338" s="6"/>
      <c r="C338" s="6"/>
      <c r="D338" s="6"/>
      <c r="E338" s="6"/>
      <c r="F338" s="6"/>
      <c r="G338" s="6"/>
      <c r="H338" s="6"/>
      <c r="I338" s="28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T338" s="67"/>
    </row>
    <row r="339" spans="1:46" s="5" customFormat="1" ht="12.75">
      <c r="A339" s="6"/>
      <c r="B339" s="6"/>
      <c r="C339" s="6"/>
      <c r="D339" s="6"/>
      <c r="E339" s="6"/>
      <c r="F339" s="6"/>
      <c r="G339" s="6"/>
      <c r="H339" s="6"/>
      <c r="I339" s="28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T339" s="67"/>
    </row>
    <row r="340" spans="1:46" s="5" customFormat="1" ht="12.75">
      <c r="A340" s="6"/>
      <c r="B340" s="6"/>
      <c r="C340" s="6"/>
      <c r="D340" s="6"/>
      <c r="E340" s="6"/>
      <c r="F340" s="6"/>
      <c r="G340" s="6"/>
      <c r="H340" s="6"/>
      <c r="I340" s="28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T340" s="67"/>
    </row>
    <row r="341" spans="1:46" s="5" customFormat="1" ht="12.75">
      <c r="A341" s="6"/>
      <c r="B341" s="6"/>
      <c r="C341" s="6"/>
      <c r="D341" s="6"/>
      <c r="E341" s="6"/>
      <c r="F341" s="6"/>
      <c r="G341" s="6"/>
      <c r="H341" s="6"/>
      <c r="I341" s="28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T341" s="67"/>
    </row>
    <row r="342" spans="1:46" s="5" customFormat="1" ht="12.75">
      <c r="A342" s="6"/>
      <c r="B342" s="6"/>
      <c r="C342" s="6"/>
      <c r="D342" s="6"/>
      <c r="E342" s="6"/>
      <c r="F342" s="6"/>
      <c r="G342" s="6"/>
      <c r="H342" s="6"/>
      <c r="I342" s="28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T342" s="67"/>
    </row>
    <row r="343" spans="1:46" s="5" customFormat="1" ht="12.75">
      <c r="A343" s="6"/>
      <c r="B343" s="6"/>
      <c r="C343" s="6"/>
      <c r="D343" s="6"/>
      <c r="E343" s="6"/>
      <c r="F343" s="6"/>
      <c r="G343" s="6"/>
      <c r="H343" s="6"/>
      <c r="I343" s="28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T343" s="67"/>
    </row>
    <row r="344" spans="1:46" s="5" customFormat="1" ht="12.75">
      <c r="A344" s="6"/>
      <c r="B344" s="6"/>
      <c r="C344" s="6"/>
      <c r="D344" s="6"/>
      <c r="E344" s="6"/>
      <c r="F344" s="6"/>
      <c r="G344" s="6"/>
      <c r="H344" s="6"/>
      <c r="I344" s="28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T344" s="67"/>
    </row>
    <row r="345" spans="1:46" s="5" customFormat="1" ht="12.75">
      <c r="A345" s="6"/>
      <c r="B345" s="6"/>
      <c r="C345" s="6"/>
      <c r="D345" s="6"/>
      <c r="E345" s="6"/>
      <c r="F345" s="6"/>
      <c r="G345" s="6"/>
      <c r="H345" s="6"/>
      <c r="I345" s="28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T345" s="67"/>
    </row>
    <row r="346" spans="1:46" s="5" customFormat="1" ht="12.75">
      <c r="A346" s="6"/>
      <c r="B346" s="6"/>
      <c r="C346" s="6"/>
      <c r="D346" s="6"/>
      <c r="E346" s="6"/>
      <c r="F346" s="6"/>
      <c r="G346" s="6"/>
      <c r="H346" s="6"/>
      <c r="I346" s="28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T346" s="67"/>
    </row>
    <row r="347" spans="1:46" s="5" customFormat="1" ht="12.75">
      <c r="A347" s="6"/>
      <c r="B347" s="6"/>
      <c r="C347" s="6"/>
      <c r="D347" s="6"/>
      <c r="E347" s="6"/>
      <c r="F347" s="6"/>
      <c r="G347" s="6"/>
      <c r="H347" s="6"/>
      <c r="I347" s="28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T347" s="67"/>
    </row>
    <row r="348" spans="1:46" s="5" customFormat="1" ht="12.75">
      <c r="A348" s="6"/>
      <c r="B348" s="6"/>
      <c r="C348" s="6"/>
      <c r="D348" s="6"/>
      <c r="E348" s="6"/>
      <c r="F348" s="6"/>
      <c r="G348" s="6"/>
      <c r="H348" s="6"/>
      <c r="I348" s="28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T348" s="67"/>
    </row>
    <row r="349" spans="1:46" s="5" customFormat="1" ht="12.75">
      <c r="A349" s="6"/>
      <c r="B349" s="6"/>
      <c r="C349" s="6"/>
      <c r="D349" s="6"/>
      <c r="E349" s="6"/>
      <c r="F349" s="6"/>
      <c r="G349" s="6"/>
      <c r="H349" s="6"/>
      <c r="I349" s="28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T349" s="67"/>
    </row>
    <row r="350" spans="1:46" s="5" customFormat="1" ht="12.75">
      <c r="A350" s="6"/>
      <c r="B350" s="6"/>
      <c r="C350" s="6"/>
      <c r="D350" s="6"/>
      <c r="E350" s="6"/>
      <c r="F350" s="6"/>
      <c r="G350" s="6"/>
      <c r="H350" s="6"/>
      <c r="I350" s="28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T350" s="67"/>
    </row>
    <row r="351" spans="1:46" s="5" customFormat="1" ht="12.75">
      <c r="A351" s="6"/>
      <c r="B351" s="6"/>
      <c r="C351" s="6"/>
      <c r="D351" s="6"/>
      <c r="E351" s="6"/>
      <c r="F351" s="6"/>
      <c r="G351" s="6"/>
      <c r="H351" s="6"/>
      <c r="I351" s="28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T351" s="67"/>
    </row>
    <row r="352" spans="1:46" s="5" customFormat="1" ht="12.75">
      <c r="A352" s="6"/>
      <c r="B352" s="6"/>
      <c r="C352" s="6"/>
      <c r="D352" s="6"/>
      <c r="E352" s="6"/>
      <c r="F352" s="6"/>
      <c r="G352" s="6"/>
      <c r="H352" s="6"/>
      <c r="I352" s="28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T352" s="67"/>
    </row>
    <row r="353" spans="1:46" s="5" customFormat="1" ht="12.75">
      <c r="A353" s="6"/>
      <c r="B353" s="6"/>
      <c r="C353" s="6"/>
      <c r="D353" s="6"/>
      <c r="E353" s="6"/>
      <c r="F353" s="6"/>
      <c r="G353" s="6"/>
      <c r="H353" s="6"/>
      <c r="I353" s="28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T353" s="67"/>
    </row>
    <row r="354" spans="1:46" s="5" customFormat="1" ht="12.75">
      <c r="A354" s="6"/>
      <c r="B354" s="6"/>
      <c r="C354" s="6"/>
      <c r="D354" s="6"/>
      <c r="E354" s="6"/>
      <c r="F354" s="6"/>
      <c r="G354" s="6"/>
      <c r="H354" s="6"/>
      <c r="I354" s="28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T354" s="67"/>
    </row>
    <row r="355" spans="1:46" s="5" customFormat="1" ht="12.75">
      <c r="A355" s="6"/>
      <c r="B355" s="6"/>
      <c r="C355" s="6"/>
      <c r="D355" s="6"/>
      <c r="E355" s="6"/>
      <c r="F355" s="6"/>
      <c r="G355" s="6"/>
      <c r="H355" s="6"/>
      <c r="I355" s="28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T355" s="67"/>
    </row>
    <row r="356" spans="1:46" s="5" customFormat="1" ht="12.75">
      <c r="A356" s="6"/>
      <c r="B356" s="6"/>
      <c r="C356" s="6"/>
      <c r="D356" s="6"/>
      <c r="E356" s="6"/>
      <c r="F356" s="6"/>
      <c r="G356" s="6"/>
      <c r="H356" s="6"/>
      <c r="I356" s="28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T356" s="67"/>
    </row>
    <row r="357" spans="1:46" s="5" customFormat="1" ht="12.75">
      <c r="A357" s="6"/>
      <c r="B357" s="6"/>
      <c r="C357" s="6"/>
      <c r="D357" s="6"/>
      <c r="E357" s="6"/>
      <c r="F357" s="6"/>
      <c r="G357" s="6"/>
      <c r="H357" s="6"/>
      <c r="I357" s="28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T357" s="67"/>
    </row>
    <row r="358" spans="1:46" s="5" customFormat="1" ht="12.75">
      <c r="A358" s="6"/>
      <c r="B358" s="6"/>
      <c r="C358" s="6"/>
      <c r="D358" s="6"/>
      <c r="E358" s="6"/>
      <c r="F358" s="6"/>
      <c r="G358" s="6"/>
      <c r="H358" s="6"/>
      <c r="I358" s="28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T358" s="67"/>
    </row>
    <row r="359" spans="1:46" s="5" customFormat="1" ht="12.75">
      <c r="A359" s="6"/>
      <c r="B359" s="6"/>
      <c r="C359" s="6"/>
      <c r="D359" s="6"/>
      <c r="E359" s="6"/>
      <c r="F359" s="6"/>
      <c r="G359" s="6"/>
      <c r="H359" s="6"/>
      <c r="I359" s="28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T359" s="67"/>
    </row>
    <row r="360" spans="1:46" s="5" customFormat="1" ht="12.75">
      <c r="A360" s="6"/>
      <c r="B360" s="6"/>
      <c r="C360" s="6"/>
      <c r="D360" s="6"/>
      <c r="E360" s="6"/>
      <c r="F360" s="6"/>
      <c r="G360" s="6"/>
      <c r="H360" s="6"/>
      <c r="I360" s="28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T360" s="67"/>
    </row>
    <row r="361" spans="1:46" s="5" customFormat="1" ht="12.75">
      <c r="A361" s="6"/>
      <c r="B361" s="6"/>
      <c r="C361" s="6"/>
      <c r="D361" s="6"/>
      <c r="E361" s="6"/>
      <c r="F361" s="6"/>
      <c r="G361" s="6"/>
      <c r="H361" s="6"/>
      <c r="I361" s="28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T361" s="67"/>
    </row>
    <row r="362" spans="1:46" s="5" customFormat="1" ht="12.75">
      <c r="A362" s="6"/>
      <c r="B362" s="6"/>
      <c r="C362" s="6"/>
      <c r="D362" s="6"/>
      <c r="E362" s="6"/>
      <c r="F362" s="6"/>
      <c r="G362" s="6"/>
      <c r="H362" s="6"/>
      <c r="I362" s="28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T362" s="67"/>
    </row>
    <row r="363" spans="1:46" s="5" customFormat="1" ht="12.75">
      <c r="A363" s="6"/>
      <c r="B363" s="6"/>
      <c r="C363" s="6"/>
      <c r="D363" s="6"/>
      <c r="E363" s="6"/>
      <c r="F363" s="6"/>
      <c r="G363" s="6"/>
      <c r="H363" s="6"/>
      <c r="I363" s="28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T363" s="67"/>
    </row>
    <row r="364" spans="1:46" s="5" customFormat="1" ht="12.75">
      <c r="A364" s="6"/>
      <c r="B364" s="6"/>
      <c r="C364" s="6"/>
      <c r="D364" s="6"/>
      <c r="E364" s="6"/>
      <c r="F364" s="6"/>
      <c r="G364" s="6"/>
      <c r="H364" s="6"/>
      <c r="I364" s="28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T364" s="67"/>
    </row>
    <row r="365" spans="1:46" s="5" customFormat="1" ht="12.75">
      <c r="A365" s="6"/>
      <c r="B365" s="6"/>
      <c r="C365" s="6"/>
      <c r="D365" s="6"/>
      <c r="E365" s="6"/>
      <c r="F365" s="6"/>
      <c r="G365" s="6"/>
      <c r="H365" s="6"/>
      <c r="I365" s="28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T365" s="67"/>
    </row>
    <row r="366" spans="1:46" s="5" customFormat="1" ht="12.75">
      <c r="A366" s="6"/>
      <c r="B366" s="6"/>
      <c r="C366" s="6"/>
      <c r="D366" s="6"/>
      <c r="E366" s="6"/>
      <c r="F366" s="6"/>
      <c r="G366" s="6"/>
      <c r="H366" s="6"/>
      <c r="I366" s="28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T366" s="67"/>
    </row>
    <row r="367" spans="1:46" s="5" customFormat="1" ht="12.75">
      <c r="A367" s="6"/>
      <c r="B367" s="6"/>
      <c r="C367" s="6"/>
      <c r="D367" s="6"/>
      <c r="E367" s="6"/>
      <c r="F367" s="6"/>
      <c r="G367" s="6"/>
      <c r="H367" s="6"/>
      <c r="I367" s="28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T367" s="67"/>
    </row>
    <row r="368" spans="1:46" s="5" customFormat="1" ht="12.75">
      <c r="A368" s="6"/>
      <c r="B368" s="6"/>
      <c r="C368" s="6"/>
      <c r="D368" s="6"/>
      <c r="E368" s="6"/>
      <c r="F368" s="6"/>
      <c r="G368" s="6"/>
      <c r="H368" s="6"/>
      <c r="I368" s="28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T368" s="67"/>
    </row>
    <row r="369" spans="1:46" s="5" customFormat="1" ht="12.75">
      <c r="A369" s="6"/>
      <c r="B369" s="6"/>
      <c r="C369" s="6"/>
      <c r="D369" s="6"/>
      <c r="E369" s="6"/>
      <c r="F369" s="6"/>
      <c r="G369" s="6"/>
      <c r="H369" s="6"/>
      <c r="I369" s="28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T369" s="67"/>
    </row>
    <row r="370" spans="1:46" s="5" customFormat="1" ht="12.75">
      <c r="A370" s="6"/>
      <c r="B370" s="6"/>
      <c r="C370" s="6"/>
      <c r="D370" s="6"/>
      <c r="E370" s="6"/>
      <c r="F370" s="6"/>
      <c r="G370" s="6"/>
      <c r="H370" s="6"/>
      <c r="I370" s="28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T370" s="67"/>
    </row>
    <row r="371" spans="1:46" s="5" customFormat="1" ht="12.75">
      <c r="A371" s="6"/>
      <c r="B371" s="6"/>
      <c r="C371" s="6"/>
      <c r="D371" s="6"/>
      <c r="E371" s="6"/>
      <c r="F371" s="6"/>
      <c r="G371" s="6"/>
      <c r="H371" s="6"/>
      <c r="I371" s="28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T371" s="67"/>
    </row>
    <row r="372" spans="1:46" s="5" customFormat="1" ht="12.75">
      <c r="A372" s="6"/>
      <c r="B372" s="6"/>
      <c r="C372" s="6"/>
      <c r="D372" s="6"/>
      <c r="E372" s="6"/>
      <c r="F372" s="6"/>
      <c r="G372" s="6"/>
      <c r="H372" s="6"/>
      <c r="I372" s="28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T372" s="67"/>
    </row>
    <row r="373" spans="1:46" s="5" customFormat="1" ht="12.75">
      <c r="A373" s="6"/>
      <c r="B373" s="6"/>
      <c r="C373" s="6"/>
      <c r="D373" s="6"/>
      <c r="E373" s="6"/>
      <c r="F373" s="6"/>
      <c r="G373" s="6"/>
      <c r="H373" s="6"/>
      <c r="I373" s="28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T373" s="67"/>
    </row>
    <row r="374" spans="1:46" s="5" customFormat="1" ht="12.75">
      <c r="A374" s="6"/>
      <c r="B374" s="6"/>
      <c r="C374" s="6"/>
      <c r="D374" s="6"/>
      <c r="E374" s="6"/>
      <c r="F374" s="6"/>
      <c r="G374" s="6"/>
      <c r="H374" s="6"/>
      <c r="I374" s="28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T374" s="67"/>
    </row>
    <row r="375" spans="1:46" s="5" customFormat="1" ht="12.75">
      <c r="A375" s="6"/>
      <c r="B375" s="6"/>
      <c r="C375" s="6"/>
      <c r="D375" s="6"/>
      <c r="E375" s="6"/>
      <c r="F375" s="6"/>
      <c r="G375" s="6"/>
      <c r="H375" s="6"/>
      <c r="I375" s="28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T375" s="67"/>
    </row>
    <row r="376" spans="1:46" s="5" customFormat="1" ht="12.75">
      <c r="A376" s="6"/>
      <c r="B376" s="6"/>
      <c r="C376" s="6"/>
      <c r="D376" s="6"/>
      <c r="E376" s="6"/>
      <c r="F376" s="6"/>
      <c r="G376" s="6"/>
      <c r="H376" s="6"/>
      <c r="I376" s="28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T376" s="67"/>
    </row>
    <row r="377" spans="1:46" s="5" customFormat="1" ht="12.75">
      <c r="A377" s="6"/>
      <c r="B377" s="6"/>
      <c r="C377" s="6"/>
      <c r="D377" s="6"/>
      <c r="E377" s="6"/>
      <c r="F377" s="6"/>
      <c r="G377" s="6"/>
      <c r="H377" s="6"/>
      <c r="I377" s="28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T377" s="67"/>
    </row>
    <row r="378" spans="1:46" s="5" customFormat="1" ht="12.75">
      <c r="A378" s="6"/>
      <c r="B378" s="6"/>
      <c r="C378" s="6"/>
      <c r="D378" s="6"/>
      <c r="E378" s="6"/>
      <c r="F378" s="6"/>
      <c r="G378" s="6"/>
      <c r="H378" s="6"/>
      <c r="I378" s="28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T378" s="67"/>
    </row>
    <row r="379" spans="1:46" s="5" customFormat="1" ht="12.75">
      <c r="A379" s="6"/>
      <c r="B379" s="6"/>
      <c r="C379" s="6"/>
      <c r="D379" s="6"/>
      <c r="E379" s="6"/>
      <c r="F379" s="6"/>
      <c r="G379" s="6"/>
      <c r="H379" s="6"/>
      <c r="I379" s="28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T379" s="67"/>
    </row>
    <row r="380" spans="1:46" s="5" customFormat="1" ht="12.75">
      <c r="A380" s="6"/>
      <c r="B380" s="6"/>
      <c r="C380" s="6"/>
      <c r="D380" s="6"/>
      <c r="E380" s="6"/>
      <c r="F380" s="6"/>
      <c r="G380" s="6"/>
      <c r="H380" s="6"/>
      <c r="I380" s="28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T380" s="67"/>
    </row>
    <row r="381" spans="1:46" s="5" customFormat="1" ht="12.75">
      <c r="A381" s="6"/>
      <c r="B381" s="6"/>
      <c r="C381" s="6"/>
      <c r="D381" s="6"/>
      <c r="E381" s="6"/>
      <c r="F381" s="6"/>
      <c r="G381" s="6"/>
      <c r="H381" s="6"/>
      <c r="I381" s="28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T381" s="67"/>
    </row>
    <row r="382" spans="1:46" s="5" customFormat="1" ht="12.75">
      <c r="A382" s="6"/>
      <c r="B382" s="6"/>
      <c r="C382" s="6"/>
      <c r="D382" s="6"/>
      <c r="E382" s="6"/>
      <c r="F382" s="6"/>
      <c r="G382" s="6"/>
      <c r="H382" s="6"/>
      <c r="I382" s="28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T382" s="67"/>
    </row>
    <row r="383" spans="1:46" s="5" customFormat="1" ht="12.75">
      <c r="A383" s="6"/>
      <c r="B383" s="6"/>
      <c r="C383" s="6"/>
      <c r="D383" s="6"/>
      <c r="E383" s="6"/>
      <c r="F383" s="6"/>
      <c r="G383" s="6"/>
      <c r="H383" s="6"/>
      <c r="I383" s="28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T383" s="67"/>
    </row>
    <row r="384" spans="1:46" s="5" customFormat="1" ht="12.75">
      <c r="A384" s="6"/>
      <c r="B384" s="6"/>
      <c r="C384" s="6"/>
      <c r="D384" s="6"/>
      <c r="E384" s="6"/>
      <c r="F384" s="6"/>
      <c r="G384" s="6"/>
      <c r="H384" s="6"/>
      <c r="I384" s="28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T384" s="67"/>
    </row>
    <row r="385" spans="1:46" s="5" customFormat="1" ht="12.75">
      <c r="A385" s="6"/>
      <c r="B385" s="6"/>
      <c r="C385" s="6"/>
      <c r="D385" s="6"/>
      <c r="E385" s="6"/>
      <c r="F385" s="6"/>
      <c r="G385" s="6"/>
      <c r="H385" s="6"/>
      <c r="I385" s="28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T385" s="67"/>
    </row>
    <row r="386" spans="1:46" s="5" customFormat="1" ht="12.75">
      <c r="A386" s="6"/>
      <c r="B386" s="6"/>
      <c r="C386" s="6"/>
      <c r="D386" s="6"/>
      <c r="E386" s="6"/>
      <c r="F386" s="6"/>
      <c r="G386" s="6"/>
      <c r="H386" s="6"/>
      <c r="I386" s="28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T386" s="67"/>
    </row>
    <row r="387" spans="1:46" s="5" customFormat="1" ht="12.75">
      <c r="A387" s="6"/>
      <c r="B387" s="6"/>
      <c r="C387" s="6"/>
      <c r="D387" s="6"/>
      <c r="E387" s="6"/>
      <c r="F387" s="6"/>
      <c r="G387" s="6"/>
      <c r="H387" s="6"/>
      <c r="I387" s="28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T387" s="67"/>
    </row>
    <row r="388" spans="1:46" s="5" customFormat="1" ht="12.75">
      <c r="A388" s="6"/>
      <c r="B388" s="6"/>
      <c r="C388" s="6"/>
      <c r="D388" s="6"/>
      <c r="E388" s="6"/>
      <c r="F388" s="6"/>
      <c r="G388" s="6"/>
      <c r="H388" s="6"/>
      <c r="I388" s="28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T388" s="67"/>
    </row>
    <row r="389" spans="1:46" s="5" customFormat="1" ht="12.75">
      <c r="A389" s="6"/>
      <c r="B389" s="6"/>
      <c r="C389" s="6"/>
      <c r="D389" s="6"/>
      <c r="E389" s="6"/>
      <c r="F389" s="6"/>
      <c r="G389" s="6"/>
      <c r="H389" s="6"/>
      <c r="I389" s="28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T389" s="67"/>
    </row>
    <row r="390" spans="1:46" s="5" customFormat="1" ht="12.75">
      <c r="A390" s="6"/>
      <c r="B390" s="6"/>
      <c r="C390" s="6"/>
      <c r="D390" s="6"/>
      <c r="E390" s="6"/>
      <c r="F390" s="6"/>
      <c r="G390" s="6"/>
      <c r="H390" s="6"/>
      <c r="I390" s="28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T390" s="67"/>
    </row>
    <row r="391" spans="1:46" s="5" customFormat="1" ht="12.75">
      <c r="A391" s="6"/>
      <c r="B391" s="6"/>
      <c r="C391" s="6"/>
      <c r="D391" s="6"/>
      <c r="E391" s="6"/>
      <c r="F391" s="6"/>
      <c r="G391" s="6"/>
      <c r="H391" s="6"/>
      <c r="I391" s="28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T391" s="67"/>
    </row>
    <row r="392" spans="1:46" s="5" customFormat="1" ht="12.75">
      <c r="A392" s="6"/>
      <c r="B392" s="6"/>
      <c r="C392" s="6"/>
      <c r="D392" s="6"/>
      <c r="E392" s="6"/>
      <c r="F392" s="6"/>
      <c r="G392" s="6"/>
      <c r="H392" s="6"/>
      <c r="I392" s="28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T392" s="67"/>
    </row>
    <row r="393" spans="1:46" s="5" customFormat="1" ht="12.75">
      <c r="A393" s="6"/>
      <c r="B393" s="6"/>
      <c r="C393" s="6"/>
      <c r="D393" s="6"/>
      <c r="E393" s="6"/>
      <c r="F393" s="6"/>
      <c r="G393" s="6"/>
      <c r="H393" s="6"/>
      <c r="I393" s="28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T393" s="67"/>
    </row>
    <row r="394" spans="1:46" s="5" customFormat="1" ht="12.75">
      <c r="A394" s="6"/>
      <c r="B394" s="6"/>
      <c r="C394" s="6"/>
      <c r="D394" s="6"/>
      <c r="E394" s="6"/>
      <c r="F394" s="6"/>
      <c r="G394" s="6"/>
      <c r="H394" s="6"/>
      <c r="I394" s="28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T394" s="67"/>
    </row>
    <row r="395" spans="1:46" s="5" customFormat="1" ht="12.75">
      <c r="A395" s="6"/>
      <c r="B395" s="6"/>
      <c r="C395" s="6"/>
      <c r="D395" s="6"/>
      <c r="E395" s="6"/>
      <c r="F395" s="6"/>
      <c r="G395" s="6"/>
      <c r="H395" s="6"/>
      <c r="I395" s="28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T395" s="67"/>
    </row>
    <row r="396" spans="1:46" s="5" customFormat="1" ht="12.75">
      <c r="A396" s="6"/>
      <c r="B396" s="6"/>
      <c r="C396" s="6"/>
      <c r="D396" s="6"/>
      <c r="E396" s="6"/>
      <c r="F396" s="6"/>
      <c r="G396" s="6"/>
      <c r="H396" s="6"/>
      <c r="I396" s="28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T396" s="67"/>
    </row>
    <row r="397" spans="1:46" s="5" customFormat="1" ht="12.75">
      <c r="A397" s="6"/>
      <c r="B397" s="6"/>
      <c r="C397" s="6"/>
      <c r="D397" s="6"/>
      <c r="E397" s="6"/>
      <c r="F397" s="6"/>
      <c r="G397" s="6"/>
      <c r="H397" s="6"/>
      <c r="I397" s="28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T397" s="67"/>
    </row>
    <row r="398" spans="1:46" s="5" customFormat="1" ht="12.75">
      <c r="A398" s="6"/>
      <c r="B398" s="6"/>
      <c r="C398" s="6"/>
      <c r="D398" s="6"/>
      <c r="E398" s="6"/>
      <c r="F398" s="6"/>
      <c r="G398" s="6"/>
      <c r="H398" s="6"/>
      <c r="I398" s="28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T398" s="67"/>
    </row>
    <row r="399" spans="1:46" s="5" customFormat="1" ht="12.75">
      <c r="A399" s="6"/>
      <c r="B399" s="6"/>
      <c r="C399" s="6"/>
      <c r="D399" s="6"/>
      <c r="E399" s="6"/>
      <c r="F399" s="6"/>
      <c r="G399" s="6"/>
      <c r="H399" s="6"/>
      <c r="I399" s="28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T399" s="67"/>
    </row>
    <row r="400" spans="1:46" s="5" customFormat="1" ht="12.75">
      <c r="A400" s="6"/>
      <c r="B400" s="6"/>
      <c r="C400" s="6"/>
      <c r="D400" s="6"/>
      <c r="E400" s="6"/>
      <c r="F400" s="6"/>
      <c r="G400" s="6"/>
      <c r="H400" s="6"/>
      <c r="I400" s="28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T400" s="67"/>
    </row>
    <row r="401" spans="1:46" s="5" customFormat="1" ht="12.75">
      <c r="A401" s="6"/>
      <c r="B401" s="6"/>
      <c r="C401" s="6"/>
      <c r="D401" s="6"/>
      <c r="E401" s="6"/>
      <c r="F401" s="6"/>
      <c r="G401" s="6"/>
      <c r="H401" s="6"/>
      <c r="I401" s="28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T401" s="67"/>
    </row>
    <row r="402" spans="1:46" s="5" customFormat="1" ht="12.75">
      <c r="A402" s="6"/>
      <c r="B402" s="6"/>
      <c r="C402" s="6"/>
      <c r="D402" s="6"/>
      <c r="E402" s="6"/>
      <c r="F402" s="6"/>
      <c r="G402" s="6"/>
      <c r="H402" s="6"/>
      <c r="I402" s="28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T402" s="67"/>
    </row>
    <row r="403" spans="1:46" s="5" customFormat="1" ht="12.75">
      <c r="A403" s="6"/>
      <c r="B403" s="6"/>
      <c r="C403" s="6"/>
      <c r="D403" s="6"/>
      <c r="E403" s="6"/>
      <c r="F403" s="6"/>
      <c r="G403" s="6"/>
      <c r="H403" s="6"/>
      <c r="I403" s="28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T403" s="67"/>
    </row>
    <row r="404" spans="1:46" s="5" customFormat="1" ht="12.75">
      <c r="A404" s="6"/>
      <c r="B404" s="6"/>
      <c r="C404" s="6"/>
      <c r="D404" s="6"/>
      <c r="E404" s="6"/>
      <c r="F404" s="6"/>
      <c r="G404" s="6"/>
      <c r="H404" s="6"/>
      <c r="I404" s="28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T404" s="67"/>
    </row>
    <row r="405" spans="1:46" s="5" customFormat="1" ht="12.75">
      <c r="A405" s="6"/>
      <c r="B405" s="6"/>
      <c r="C405" s="6"/>
      <c r="D405" s="6"/>
      <c r="E405" s="6"/>
      <c r="F405" s="6"/>
      <c r="G405" s="6"/>
      <c r="H405" s="6"/>
      <c r="I405" s="28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T405" s="67"/>
    </row>
    <row r="406" spans="1:46" s="5" customFormat="1" ht="12.75">
      <c r="A406" s="6"/>
      <c r="B406" s="6"/>
      <c r="C406" s="6"/>
      <c r="D406" s="6"/>
      <c r="E406" s="6"/>
      <c r="F406" s="6"/>
      <c r="G406" s="6"/>
      <c r="H406" s="6"/>
      <c r="I406" s="28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T406" s="67"/>
    </row>
    <row r="407" spans="1:46" s="5" customFormat="1" ht="12.75">
      <c r="A407" s="6"/>
      <c r="B407" s="6"/>
      <c r="C407" s="6"/>
      <c r="D407" s="6"/>
      <c r="E407" s="6"/>
      <c r="F407" s="6"/>
      <c r="G407" s="6"/>
      <c r="H407" s="6"/>
      <c r="I407" s="28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T407" s="67"/>
    </row>
    <row r="408" spans="1:46" s="5" customFormat="1" ht="12.75">
      <c r="A408" s="6"/>
      <c r="B408" s="6"/>
      <c r="C408" s="6"/>
      <c r="D408" s="6"/>
      <c r="E408" s="6"/>
      <c r="F408" s="6"/>
      <c r="G408" s="6"/>
      <c r="H408" s="6"/>
      <c r="I408" s="28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T408" s="67"/>
    </row>
    <row r="409" spans="1:46" s="5" customFormat="1" ht="12.75">
      <c r="A409" s="6"/>
      <c r="B409" s="6"/>
      <c r="C409" s="6"/>
      <c r="D409" s="6"/>
      <c r="E409" s="6"/>
      <c r="F409" s="6"/>
      <c r="G409" s="6"/>
      <c r="H409" s="6"/>
      <c r="I409" s="28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T409" s="67"/>
    </row>
    <row r="410" spans="1:46" s="5" customFormat="1" ht="12.75">
      <c r="A410" s="6"/>
      <c r="B410" s="6"/>
      <c r="C410" s="6"/>
      <c r="D410" s="6"/>
      <c r="E410" s="6"/>
      <c r="F410" s="6"/>
      <c r="G410" s="6"/>
      <c r="H410" s="6"/>
      <c r="I410" s="28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T410" s="67"/>
    </row>
    <row r="411" spans="1:46" s="5" customFormat="1" ht="12.75">
      <c r="A411" s="6"/>
      <c r="B411" s="6"/>
      <c r="C411" s="6"/>
      <c r="D411" s="6"/>
      <c r="E411" s="6"/>
      <c r="F411" s="6"/>
      <c r="G411" s="6"/>
      <c r="H411" s="6"/>
      <c r="I411" s="28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T411" s="67"/>
    </row>
    <row r="412" spans="1:46" s="5" customFormat="1" ht="12.75">
      <c r="A412" s="6"/>
      <c r="B412" s="6"/>
      <c r="C412" s="6"/>
      <c r="D412" s="6"/>
      <c r="E412" s="6"/>
      <c r="F412" s="6"/>
      <c r="G412" s="6"/>
      <c r="H412" s="6"/>
      <c r="I412" s="28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T412" s="67"/>
    </row>
    <row r="413" spans="1:46" s="5" customFormat="1" ht="12.75">
      <c r="A413" s="6"/>
      <c r="B413" s="6"/>
      <c r="C413" s="6"/>
      <c r="D413" s="6"/>
      <c r="E413" s="6"/>
      <c r="F413" s="6"/>
      <c r="G413" s="6"/>
      <c r="H413" s="6"/>
      <c r="I413" s="28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T413" s="67"/>
    </row>
    <row r="414" spans="1:46" s="5" customFormat="1" ht="12.75">
      <c r="A414" s="6"/>
      <c r="B414" s="6"/>
      <c r="C414" s="6"/>
      <c r="D414" s="6"/>
      <c r="E414" s="6"/>
      <c r="F414" s="6"/>
      <c r="G414" s="6"/>
      <c r="H414" s="6"/>
      <c r="I414" s="28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T414" s="67"/>
    </row>
    <row r="415" spans="1:46" s="5" customFormat="1" ht="12.75">
      <c r="A415" s="6"/>
      <c r="B415" s="6"/>
      <c r="C415" s="6"/>
      <c r="D415" s="6"/>
      <c r="E415" s="6"/>
      <c r="F415" s="6"/>
      <c r="G415" s="6"/>
      <c r="H415" s="6"/>
      <c r="I415" s="28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T415" s="67"/>
    </row>
    <row r="416" spans="1:46" s="5" customFormat="1" ht="12.75">
      <c r="A416" s="6"/>
      <c r="B416" s="6"/>
      <c r="C416" s="6"/>
      <c r="D416" s="6"/>
      <c r="E416" s="6"/>
      <c r="F416" s="6"/>
      <c r="G416" s="6"/>
      <c r="H416" s="6"/>
      <c r="I416" s="28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T416" s="67"/>
    </row>
    <row r="417" spans="1:46" s="5" customFormat="1" ht="12.75">
      <c r="A417" s="6"/>
      <c r="B417" s="6"/>
      <c r="C417" s="6"/>
      <c r="D417" s="6"/>
      <c r="E417" s="6"/>
      <c r="F417" s="6"/>
      <c r="G417" s="6"/>
      <c r="H417" s="6"/>
      <c r="I417" s="28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T417" s="67"/>
    </row>
    <row r="418" spans="1:46" s="5" customFormat="1" ht="12.75">
      <c r="A418" s="6"/>
      <c r="B418" s="6"/>
      <c r="C418" s="6"/>
      <c r="D418" s="6"/>
      <c r="E418" s="6"/>
      <c r="F418" s="6"/>
      <c r="G418" s="6"/>
      <c r="H418" s="6"/>
      <c r="I418" s="28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T418" s="67"/>
    </row>
    <row r="419" spans="1:46" s="5" customFormat="1" ht="12.75">
      <c r="A419" s="6"/>
      <c r="B419" s="6"/>
      <c r="C419" s="6"/>
      <c r="D419" s="6"/>
      <c r="E419" s="6"/>
      <c r="F419" s="6"/>
      <c r="G419" s="6"/>
      <c r="H419" s="6"/>
      <c r="I419" s="28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T419" s="67"/>
    </row>
    <row r="420" spans="1:46" s="5" customFormat="1" ht="12.75">
      <c r="A420" s="6"/>
      <c r="B420" s="6"/>
      <c r="C420" s="6"/>
      <c r="D420" s="6"/>
      <c r="E420" s="6"/>
      <c r="F420" s="6"/>
      <c r="G420" s="6"/>
      <c r="H420" s="6"/>
      <c r="I420" s="28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T420" s="67"/>
    </row>
    <row r="421" spans="1:46" s="5" customFormat="1" ht="12.75">
      <c r="A421" s="6"/>
      <c r="B421" s="6"/>
      <c r="C421" s="6"/>
      <c r="D421" s="6"/>
      <c r="E421" s="6"/>
      <c r="F421" s="6"/>
      <c r="G421" s="6"/>
      <c r="H421" s="6"/>
      <c r="I421" s="28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T421" s="67"/>
    </row>
    <row r="422" spans="1:46" s="5" customFormat="1" ht="12.75">
      <c r="A422" s="6"/>
      <c r="B422" s="6"/>
      <c r="C422" s="6"/>
      <c r="D422" s="6"/>
      <c r="E422" s="6"/>
      <c r="F422" s="6"/>
      <c r="G422" s="6"/>
      <c r="H422" s="6"/>
      <c r="I422" s="28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T422" s="67"/>
    </row>
    <row r="423" spans="1:46" s="5" customFormat="1" ht="12.75">
      <c r="A423" s="6"/>
      <c r="B423" s="6"/>
      <c r="C423" s="6"/>
      <c r="D423" s="6"/>
      <c r="E423" s="6"/>
      <c r="F423" s="6"/>
      <c r="G423" s="6"/>
      <c r="H423" s="6"/>
      <c r="I423" s="28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T423" s="67"/>
    </row>
    <row r="424" spans="1:46" s="5" customFormat="1" ht="12.75">
      <c r="A424" s="6"/>
      <c r="B424" s="6"/>
      <c r="C424" s="6"/>
      <c r="D424" s="6"/>
      <c r="E424" s="6"/>
      <c r="F424" s="6"/>
      <c r="G424" s="6"/>
      <c r="H424" s="6"/>
      <c r="I424" s="28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T424" s="67"/>
    </row>
    <row r="425" spans="1:46" s="5" customFormat="1" ht="12.75">
      <c r="A425" s="6"/>
      <c r="B425" s="6"/>
      <c r="C425" s="6"/>
      <c r="D425" s="6"/>
      <c r="E425" s="6"/>
      <c r="F425" s="6"/>
      <c r="G425" s="6"/>
      <c r="H425" s="6"/>
      <c r="I425" s="28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T425" s="67"/>
    </row>
    <row r="426" spans="1:46" s="5" customFormat="1" ht="12.75">
      <c r="A426" s="6"/>
      <c r="B426" s="6"/>
      <c r="C426" s="6"/>
      <c r="D426" s="6"/>
      <c r="E426" s="6"/>
      <c r="F426" s="6"/>
      <c r="G426" s="6"/>
      <c r="H426" s="6"/>
      <c r="I426" s="28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T426" s="67"/>
    </row>
    <row r="427" spans="1:46" s="5" customFormat="1" ht="12.75">
      <c r="A427" s="6"/>
      <c r="B427" s="6"/>
      <c r="C427" s="6"/>
      <c r="D427" s="6"/>
      <c r="E427" s="6"/>
      <c r="F427" s="6"/>
      <c r="G427" s="6"/>
      <c r="H427" s="6"/>
      <c r="I427" s="28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T427" s="67"/>
    </row>
    <row r="428" spans="1:46" s="5" customFormat="1" ht="12.75">
      <c r="A428" s="6"/>
      <c r="B428" s="6"/>
      <c r="C428" s="6"/>
      <c r="D428" s="6"/>
      <c r="E428" s="6"/>
      <c r="F428" s="6"/>
      <c r="G428" s="6"/>
      <c r="H428" s="6"/>
      <c r="I428" s="28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T428" s="67"/>
    </row>
    <row r="429" spans="1:46" s="5" customFormat="1" ht="12.75">
      <c r="A429" s="6"/>
      <c r="B429" s="6"/>
      <c r="C429" s="6"/>
      <c r="D429" s="6"/>
      <c r="E429" s="6"/>
      <c r="F429" s="6"/>
      <c r="G429" s="6"/>
      <c r="H429" s="6"/>
      <c r="I429" s="28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T429" s="67"/>
    </row>
    <row r="430" spans="1:46" s="5" customFormat="1" ht="12.75">
      <c r="A430" s="6"/>
      <c r="B430" s="6"/>
      <c r="C430" s="6"/>
      <c r="D430" s="6"/>
      <c r="E430" s="6"/>
      <c r="F430" s="6"/>
      <c r="G430" s="6"/>
      <c r="H430" s="6"/>
      <c r="I430" s="28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T430" s="67"/>
    </row>
    <row r="431" spans="1:46" s="5" customFormat="1" ht="12.75">
      <c r="A431" s="6"/>
      <c r="B431" s="6"/>
      <c r="C431" s="6"/>
      <c r="D431" s="6"/>
      <c r="E431" s="6"/>
      <c r="F431" s="6"/>
      <c r="G431" s="6"/>
      <c r="H431" s="6"/>
      <c r="I431" s="28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T431" s="67"/>
    </row>
    <row r="432" spans="1:46" s="5" customFormat="1" ht="12.75">
      <c r="A432" s="6"/>
      <c r="B432" s="6"/>
      <c r="C432" s="6"/>
      <c r="D432" s="6"/>
      <c r="E432" s="6"/>
      <c r="F432" s="6"/>
      <c r="G432" s="6"/>
      <c r="H432" s="6"/>
      <c r="I432" s="28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T432" s="67"/>
    </row>
    <row r="433" spans="1:46" s="5" customFormat="1" ht="12.75">
      <c r="A433" s="6"/>
      <c r="B433" s="6"/>
      <c r="C433" s="6"/>
      <c r="D433" s="6"/>
      <c r="E433" s="6"/>
      <c r="F433" s="6"/>
      <c r="G433" s="6"/>
      <c r="H433" s="6"/>
      <c r="I433" s="28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T433" s="67"/>
    </row>
    <row r="434" spans="1:46" s="5" customFormat="1" ht="12.75">
      <c r="A434" s="6"/>
      <c r="B434" s="6"/>
      <c r="C434" s="6"/>
      <c r="D434" s="6"/>
      <c r="E434" s="6"/>
      <c r="F434" s="6"/>
      <c r="G434" s="6"/>
      <c r="H434" s="6"/>
      <c r="I434" s="28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T434" s="67"/>
    </row>
    <row r="435" spans="1:46" s="5" customFormat="1" ht="12.75">
      <c r="A435" s="6"/>
      <c r="B435" s="6"/>
      <c r="C435" s="6"/>
      <c r="D435" s="6"/>
      <c r="E435" s="6"/>
      <c r="F435" s="6"/>
      <c r="G435" s="6"/>
      <c r="H435" s="6"/>
      <c r="I435" s="28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T435" s="67"/>
    </row>
    <row r="436" spans="1:46" s="5" customFormat="1" ht="12.75">
      <c r="A436" s="6"/>
      <c r="B436" s="6"/>
      <c r="C436" s="6"/>
      <c r="D436" s="6"/>
      <c r="E436" s="6"/>
      <c r="F436" s="6"/>
      <c r="G436" s="6"/>
      <c r="H436" s="6"/>
      <c r="I436" s="28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T436" s="67"/>
    </row>
    <row r="437" spans="1:46" s="5" customFormat="1" ht="12.75">
      <c r="A437" s="6"/>
      <c r="B437" s="6"/>
      <c r="C437" s="6"/>
      <c r="D437" s="6"/>
      <c r="E437" s="6"/>
      <c r="F437" s="6"/>
      <c r="G437" s="6"/>
      <c r="H437" s="6"/>
      <c r="I437" s="28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T437" s="67"/>
    </row>
    <row r="438" spans="1:46" s="5" customFormat="1" ht="12.75">
      <c r="A438" s="6"/>
      <c r="B438" s="6"/>
      <c r="C438" s="6"/>
      <c r="D438" s="6"/>
      <c r="E438" s="6"/>
      <c r="F438" s="6"/>
      <c r="G438" s="6"/>
      <c r="H438" s="6"/>
      <c r="I438" s="28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T438" s="67"/>
    </row>
    <row r="439" spans="1:46" s="5" customFormat="1" ht="12.75">
      <c r="A439" s="6"/>
      <c r="B439" s="6"/>
      <c r="C439" s="6"/>
      <c r="D439" s="6"/>
      <c r="E439" s="6"/>
      <c r="F439" s="6"/>
      <c r="G439" s="6"/>
      <c r="H439" s="6"/>
      <c r="I439" s="28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T439" s="67"/>
    </row>
    <row r="440" spans="1:46" s="5" customFormat="1" ht="12.75">
      <c r="A440" s="6"/>
      <c r="B440" s="6"/>
      <c r="C440" s="6"/>
      <c r="D440" s="6"/>
      <c r="E440" s="6"/>
      <c r="F440" s="6"/>
      <c r="G440" s="6"/>
      <c r="H440" s="6"/>
      <c r="I440" s="28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T440" s="67"/>
    </row>
    <row r="441" spans="1:46" s="5" customFormat="1" ht="12.75">
      <c r="A441" s="6"/>
      <c r="B441" s="6"/>
      <c r="C441" s="6"/>
      <c r="D441" s="6"/>
      <c r="E441" s="6"/>
      <c r="F441" s="6"/>
      <c r="G441" s="6"/>
      <c r="H441" s="6"/>
      <c r="I441" s="28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T441" s="67"/>
    </row>
    <row r="442" spans="1:46" s="5" customFormat="1" ht="12.75">
      <c r="A442" s="6"/>
      <c r="B442" s="6"/>
      <c r="C442" s="6"/>
      <c r="D442" s="6"/>
      <c r="E442" s="6"/>
      <c r="F442" s="6"/>
      <c r="G442" s="6"/>
      <c r="H442" s="6"/>
      <c r="I442" s="28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T442" s="67"/>
    </row>
    <row r="443" spans="1:46" s="5" customFormat="1" ht="12.75">
      <c r="A443" s="6"/>
      <c r="B443" s="6"/>
      <c r="C443" s="6"/>
      <c r="D443" s="6"/>
      <c r="E443" s="6"/>
      <c r="F443" s="6"/>
      <c r="G443" s="6"/>
      <c r="H443" s="6"/>
      <c r="I443" s="28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T443" s="67"/>
    </row>
    <row r="444" spans="1:46" s="5" customFormat="1" ht="12.75">
      <c r="A444" s="6"/>
      <c r="B444" s="6"/>
      <c r="C444" s="6"/>
      <c r="D444" s="6"/>
      <c r="E444" s="6"/>
      <c r="F444" s="6"/>
      <c r="G444" s="6"/>
      <c r="H444" s="6"/>
      <c r="I444" s="28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T444" s="67"/>
    </row>
    <row r="445" spans="1:46" s="5" customFormat="1" ht="12.75">
      <c r="A445" s="6"/>
      <c r="B445" s="6"/>
      <c r="C445" s="6"/>
      <c r="D445" s="6"/>
      <c r="E445" s="6"/>
      <c r="F445" s="6"/>
      <c r="G445" s="6"/>
      <c r="H445" s="6"/>
      <c r="I445" s="28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T445" s="67"/>
    </row>
    <row r="446" spans="1:46" s="5" customFormat="1" ht="12.75">
      <c r="A446" s="6"/>
      <c r="B446" s="6"/>
      <c r="C446" s="6"/>
      <c r="D446" s="6"/>
      <c r="E446" s="6"/>
      <c r="F446" s="6"/>
      <c r="G446" s="6"/>
      <c r="H446" s="6"/>
      <c r="I446" s="28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T446" s="67"/>
    </row>
    <row r="447" spans="1:46" s="5" customFormat="1" ht="12.75">
      <c r="A447" s="6"/>
      <c r="B447" s="6"/>
      <c r="C447" s="6"/>
      <c r="D447" s="6"/>
      <c r="E447" s="6"/>
      <c r="F447" s="6"/>
      <c r="G447" s="6"/>
      <c r="H447" s="6"/>
      <c r="I447" s="28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T447" s="67"/>
    </row>
    <row r="448" spans="1:46" s="5" customFormat="1" ht="12.75">
      <c r="A448" s="6"/>
      <c r="B448" s="6"/>
      <c r="C448" s="6"/>
      <c r="D448" s="6"/>
      <c r="E448" s="6"/>
      <c r="F448" s="6"/>
      <c r="G448" s="6"/>
      <c r="H448" s="6"/>
      <c r="I448" s="28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T448" s="67"/>
    </row>
    <row r="449" spans="1:46" s="5" customFormat="1" ht="12.75">
      <c r="A449" s="6"/>
      <c r="B449" s="6"/>
      <c r="C449" s="6"/>
      <c r="D449" s="6"/>
      <c r="E449" s="6"/>
      <c r="F449" s="6"/>
      <c r="G449" s="6"/>
      <c r="H449" s="6"/>
      <c r="I449" s="28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T449" s="67"/>
    </row>
    <row r="450" spans="1:46" s="5" customFormat="1" ht="12.75">
      <c r="A450" s="6"/>
      <c r="B450" s="6"/>
      <c r="C450" s="6"/>
      <c r="D450" s="6"/>
      <c r="E450" s="6"/>
      <c r="F450" s="6"/>
      <c r="G450" s="6"/>
      <c r="H450" s="6"/>
      <c r="I450" s="28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T450" s="67"/>
    </row>
    <row r="451" spans="1:46" s="5" customFormat="1" ht="12.75">
      <c r="A451" s="6"/>
      <c r="B451" s="6"/>
      <c r="C451" s="6"/>
      <c r="D451" s="6"/>
      <c r="E451" s="6"/>
      <c r="F451" s="6"/>
      <c r="G451" s="6"/>
      <c r="H451" s="6"/>
      <c r="I451" s="28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T451" s="67"/>
    </row>
    <row r="452" spans="1:46" s="5" customFormat="1" ht="12.75">
      <c r="A452" s="6"/>
      <c r="B452" s="6"/>
      <c r="C452" s="6"/>
      <c r="D452" s="6"/>
      <c r="E452" s="6"/>
      <c r="F452" s="6"/>
      <c r="G452" s="6"/>
      <c r="H452" s="6"/>
      <c r="I452" s="28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T452" s="67"/>
    </row>
    <row r="453" spans="1:46" s="5" customFormat="1" ht="12.75">
      <c r="A453" s="6"/>
      <c r="B453" s="6"/>
      <c r="C453" s="6"/>
      <c r="D453" s="6"/>
      <c r="E453" s="6"/>
      <c r="F453" s="6"/>
      <c r="G453" s="6"/>
      <c r="H453" s="6"/>
      <c r="I453" s="28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T453" s="67"/>
    </row>
    <row r="454" spans="1:46" s="5" customFormat="1" ht="12.75">
      <c r="A454" s="6"/>
      <c r="B454" s="6"/>
      <c r="C454" s="6"/>
      <c r="D454" s="6"/>
      <c r="E454" s="6"/>
      <c r="F454" s="6"/>
      <c r="G454" s="6"/>
      <c r="H454" s="6"/>
      <c r="I454" s="28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T454" s="67"/>
    </row>
    <row r="455" spans="1:46" s="5" customFormat="1" ht="12.75">
      <c r="A455" s="6"/>
      <c r="B455" s="6"/>
      <c r="C455" s="6"/>
      <c r="D455" s="6"/>
      <c r="E455" s="6"/>
      <c r="F455" s="6"/>
      <c r="G455" s="6"/>
      <c r="H455" s="6"/>
      <c r="I455" s="28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T455" s="67"/>
    </row>
    <row r="456" spans="1:46" s="5" customFormat="1" ht="12.75">
      <c r="A456" s="6"/>
      <c r="B456" s="6"/>
      <c r="C456" s="6"/>
      <c r="D456" s="6"/>
      <c r="E456" s="6"/>
      <c r="F456" s="6"/>
      <c r="G456" s="6"/>
      <c r="H456" s="6"/>
      <c r="I456" s="28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T456" s="67"/>
    </row>
    <row r="457" spans="1:46" s="5" customFormat="1" ht="12.75">
      <c r="A457" s="6"/>
      <c r="B457" s="6"/>
      <c r="C457" s="6"/>
      <c r="D457" s="6"/>
      <c r="E457" s="6"/>
      <c r="F457" s="6"/>
      <c r="G457" s="6"/>
      <c r="H457" s="6"/>
      <c r="I457" s="28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T457" s="67"/>
    </row>
    <row r="458" spans="1:46" s="5" customFormat="1" ht="12.75">
      <c r="A458" s="6"/>
      <c r="B458" s="6"/>
      <c r="C458" s="6"/>
      <c r="D458" s="6"/>
      <c r="E458" s="6"/>
      <c r="F458" s="6"/>
      <c r="G458" s="6"/>
      <c r="H458" s="6"/>
      <c r="I458" s="28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T458" s="67"/>
    </row>
    <row r="459" spans="1:46" s="5" customFormat="1" ht="12.75">
      <c r="A459" s="6"/>
      <c r="B459" s="6"/>
      <c r="C459" s="6"/>
      <c r="D459" s="6"/>
      <c r="E459" s="6"/>
      <c r="F459" s="6"/>
      <c r="G459" s="6"/>
      <c r="H459" s="6"/>
      <c r="I459" s="28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T459" s="67"/>
    </row>
    <row r="460" spans="1:46" s="5" customFormat="1" ht="12.75">
      <c r="A460" s="6"/>
      <c r="B460" s="6"/>
      <c r="C460" s="6"/>
      <c r="D460" s="6"/>
      <c r="E460" s="6"/>
      <c r="F460" s="6"/>
      <c r="G460" s="6"/>
      <c r="H460" s="6"/>
      <c r="I460" s="28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T460" s="67"/>
    </row>
    <row r="461" spans="1:46" s="5" customFormat="1" ht="12.75">
      <c r="A461" s="6"/>
      <c r="B461" s="6"/>
      <c r="C461" s="6"/>
      <c r="D461" s="6"/>
      <c r="E461" s="6"/>
      <c r="F461" s="6"/>
      <c r="G461" s="6"/>
      <c r="H461" s="6"/>
      <c r="I461" s="28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T461" s="67"/>
    </row>
    <row r="462" spans="1:46" s="5" customFormat="1" ht="12.75">
      <c r="A462" s="6"/>
      <c r="B462" s="6"/>
      <c r="C462" s="6"/>
      <c r="D462" s="6"/>
      <c r="E462" s="6"/>
      <c r="F462" s="6"/>
      <c r="G462" s="6"/>
      <c r="H462" s="6"/>
      <c r="I462" s="28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T462" s="67"/>
    </row>
    <row r="463" spans="1:46" s="5" customFormat="1" ht="12.75">
      <c r="A463" s="6"/>
      <c r="B463" s="6"/>
      <c r="C463" s="6"/>
      <c r="D463" s="6"/>
      <c r="E463" s="6"/>
      <c r="F463" s="6"/>
      <c r="G463" s="6"/>
      <c r="H463" s="6"/>
      <c r="I463" s="28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T463" s="67"/>
    </row>
    <row r="464" spans="1:46" s="5" customFormat="1" ht="12.75">
      <c r="A464" s="6"/>
      <c r="B464" s="6"/>
      <c r="C464" s="6"/>
      <c r="D464" s="6"/>
      <c r="E464" s="6"/>
      <c r="F464" s="6"/>
      <c r="G464" s="6"/>
      <c r="H464" s="6"/>
      <c r="I464" s="28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T464" s="67"/>
    </row>
    <row r="465" spans="1:46" s="5" customFormat="1" ht="12.75">
      <c r="A465" s="6"/>
      <c r="B465" s="6"/>
      <c r="C465" s="6"/>
      <c r="D465" s="6"/>
      <c r="E465" s="6"/>
      <c r="F465" s="6"/>
      <c r="G465" s="6"/>
      <c r="H465" s="6"/>
      <c r="I465" s="28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T465" s="67"/>
    </row>
    <row r="466" spans="1:46" s="5" customFormat="1" ht="12.75">
      <c r="A466" s="6"/>
      <c r="B466" s="6"/>
      <c r="C466" s="6"/>
      <c r="D466" s="6"/>
      <c r="E466" s="6"/>
      <c r="F466" s="6"/>
      <c r="G466" s="6"/>
      <c r="H466" s="6"/>
      <c r="I466" s="28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T466" s="67"/>
    </row>
    <row r="467" spans="1:46" s="5" customFormat="1" ht="12.75">
      <c r="A467" s="6"/>
      <c r="B467" s="6"/>
      <c r="C467" s="6"/>
      <c r="D467" s="6"/>
      <c r="E467" s="6"/>
      <c r="F467" s="6"/>
      <c r="G467" s="6"/>
      <c r="H467" s="6"/>
      <c r="I467" s="28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T467" s="67"/>
    </row>
    <row r="468" spans="1:46" s="5" customFormat="1" ht="12.75">
      <c r="A468" s="6"/>
      <c r="B468" s="6"/>
      <c r="C468" s="6"/>
      <c r="D468" s="6"/>
      <c r="E468" s="6"/>
      <c r="F468" s="6"/>
      <c r="G468" s="6"/>
      <c r="H468" s="6"/>
      <c r="I468" s="28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T468" s="67"/>
    </row>
    <row r="469" spans="1:46" s="5" customFormat="1" ht="12.75">
      <c r="A469" s="6"/>
      <c r="B469" s="6"/>
      <c r="C469" s="6"/>
      <c r="D469" s="6"/>
      <c r="E469" s="6"/>
      <c r="F469" s="6"/>
      <c r="G469" s="6"/>
      <c r="H469" s="6"/>
      <c r="I469" s="28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T469" s="67"/>
    </row>
    <row r="470" spans="1:46" s="5" customFormat="1" ht="12.75">
      <c r="A470" s="6"/>
      <c r="B470" s="6"/>
      <c r="C470" s="6"/>
      <c r="D470" s="6"/>
      <c r="E470" s="6"/>
      <c r="F470" s="6"/>
      <c r="G470" s="6"/>
      <c r="H470" s="6"/>
      <c r="I470" s="28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T470" s="67"/>
    </row>
    <row r="471" spans="1:46" s="5" customFormat="1" ht="12.75">
      <c r="A471" s="6"/>
      <c r="B471" s="6"/>
      <c r="C471" s="6"/>
      <c r="D471" s="6"/>
      <c r="E471" s="6"/>
      <c r="F471" s="6"/>
      <c r="G471" s="6"/>
      <c r="H471" s="6"/>
      <c r="I471" s="28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T471" s="67"/>
    </row>
    <row r="472" spans="1:46" s="5" customFormat="1" ht="12.75">
      <c r="A472" s="6"/>
      <c r="B472" s="6"/>
      <c r="C472" s="6"/>
      <c r="D472" s="6"/>
      <c r="E472" s="6"/>
      <c r="F472" s="6"/>
      <c r="G472" s="6"/>
      <c r="H472" s="6"/>
      <c r="I472" s="28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T472" s="67"/>
    </row>
    <row r="473" spans="1:46" s="5" customFormat="1" ht="12.75">
      <c r="A473" s="6"/>
      <c r="B473" s="6"/>
      <c r="C473" s="6"/>
      <c r="D473" s="6"/>
      <c r="E473" s="6"/>
      <c r="F473" s="6"/>
      <c r="G473" s="6"/>
      <c r="H473" s="6"/>
      <c r="I473" s="28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T473" s="67"/>
    </row>
    <row r="474" spans="1:46" s="5" customFormat="1" ht="12.75">
      <c r="A474" s="6"/>
      <c r="B474" s="6"/>
      <c r="C474" s="6"/>
      <c r="D474" s="6"/>
      <c r="E474" s="6"/>
      <c r="F474" s="6"/>
      <c r="G474" s="6"/>
      <c r="H474" s="6"/>
      <c r="I474" s="28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T474" s="67"/>
    </row>
    <row r="475" spans="1:46" s="5" customFormat="1" ht="12.75">
      <c r="A475" s="6"/>
      <c r="B475" s="6"/>
      <c r="C475" s="6"/>
      <c r="D475" s="6"/>
      <c r="E475" s="6"/>
      <c r="F475" s="6"/>
      <c r="G475" s="6"/>
      <c r="H475" s="6"/>
      <c r="I475" s="28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T475" s="67"/>
    </row>
    <row r="476" spans="1:46" s="5" customFormat="1" ht="12.75">
      <c r="A476" s="6"/>
      <c r="B476" s="6"/>
      <c r="C476" s="6"/>
      <c r="D476" s="6"/>
      <c r="E476" s="6"/>
      <c r="F476" s="6"/>
      <c r="G476" s="6"/>
      <c r="H476" s="6"/>
      <c r="I476" s="28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T476" s="67"/>
    </row>
    <row r="477" spans="1:46" s="5" customFormat="1" ht="12.75">
      <c r="A477" s="6"/>
      <c r="B477" s="6"/>
      <c r="C477" s="6"/>
      <c r="D477" s="6"/>
      <c r="E477" s="6"/>
      <c r="F477" s="6"/>
      <c r="G477" s="6"/>
      <c r="H477" s="6"/>
      <c r="I477" s="28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T477" s="67"/>
    </row>
    <row r="478" spans="1:46" s="5" customFormat="1" ht="12.75">
      <c r="A478" s="6"/>
      <c r="B478" s="6"/>
      <c r="C478" s="6"/>
      <c r="D478" s="6"/>
      <c r="E478" s="6"/>
      <c r="F478" s="6"/>
      <c r="G478" s="6"/>
      <c r="H478" s="6"/>
      <c r="I478" s="28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T478" s="67"/>
    </row>
    <row r="479" spans="1:46" s="5" customFormat="1" ht="12.75">
      <c r="A479" s="6"/>
      <c r="B479" s="6"/>
      <c r="C479" s="6"/>
      <c r="D479" s="6"/>
      <c r="E479" s="6"/>
      <c r="F479" s="6"/>
      <c r="G479" s="6"/>
      <c r="H479" s="6"/>
      <c r="I479" s="28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T479" s="67"/>
    </row>
    <row r="480" spans="1:46" s="5" customFormat="1" ht="12.75">
      <c r="A480" s="6"/>
      <c r="B480" s="6"/>
      <c r="C480" s="6"/>
      <c r="D480" s="6"/>
      <c r="E480" s="6"/>
      <c r="F480" s="6"/>
      <c r="G480" s="6"/>
      <c r="H480" s="6"/>
      <c r="I480" s="28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T480" s="67"/>
    </row>
    <row r="481" spans="1:46" s="5" customFormat="1" ht="12.75">
      <c r="A481" s="6"/>
      <c r="B481" s="6"/>
      <c r="C481" s="6"/>
      <c r="D481" s="6"/>
      <c r="E481" s="6"/>
      <c r="F481" s="6"/>
      <c r="G481" s="6"/>
      <c r="H481" s="6"/>
      <c r="I481" s="28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T481" s="67"/>
    </row>
    <row r="482" spans="1:46" s="5" customFormat="1" ht="12.75">
      <c r="A482" s="6"/>
      <c r="B482" s="6"/>
      <c r="C482" s="6"/>
      <c r="D482" s="6"/>
      <c r="E482" s="6"/>
      <c r="F482" s="6"/>
      <c r="G482" s="6"/>
      <c r="H482" s="6"/>
      <c r="I482" s="28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T482" s="67"/>
    </row>
    <row r="483" spans="1:46" s="5" customFormat="1" ht="12.75">
      <c r="A483" s="6"/>
      <c r="B483" s="6"/>
      <c r="C483" s="6"/>
      <c r="D483" s="6"/>
      <c r="E483" s="6"/>
      <c r="F483" s="6"/>
      <c r="G483" s="6"/>
      <c r="H483" s="6"/>
      <c r="I483" s="28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T483" s="67"/>
    </row>
    <row r="484" spans="1:46" s="5" customFormat="1" ht="12.75">
      <c r="A484" s="6"/>
      <c r="B484" s="6"/>
      <c r="C484" s="6"/>
      <c r="D484" s="6"/>
      <c r="E484" s="6"/>
      <c r="F484" s="6"/>
      <c r="G484" s="6"/>
      <c r="H484" s="6"/>
      <c r="I484" s="28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T484" s="67"/>
    </row>
    <row r="485" spans="1:46" s="5" customFormat="1" ht="12.75">
      <c r="A485" s="6"/>
      <c r="B485" s="6"/>
      <c r="C485" s="6"/>
      <c r="D485" s="6"/>
      <c r="E485" s="6"/>
      <c r="F485" s="6"/>
      <c r="G485" s="6"/>
      <c r="H485" s="6"/>
      <c r="I485" s="28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T485" s="67"/>
    </row>
    <row r="486" spans="1:46" s="5" customFormat="1" ht="12.75">
      <c r="A486" s="6"/>
      <c r="B486" s="6"/>
      <c r="C486" s="6"/>
      <c r="D486" s="6"/>
      <c r="E486" s="6"/>
      <c r="F486" s="6"/>
      <c r="G486" s="6"/>
      <c r="H486" s="6"/>
      <c r="I486" s="28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T486" s="67"/>
    </row>
    <row r="487" spans="1:46" s="5" customFormat="1" ht="12.75">
      <c r="A487" s="6"/>
      <c r="B487" s="6"/>
      <c r="C487" s="6"/>
      <c r="D487" s="6"/>
      <c r="E487" s="6"/>
      <c r="F487" s="6"/>
      <c r="G487" s="6"/>
      <c r="H487" s="6"/>
      <c r="I487" s="28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T487" s="67"/>
    </row>
    <row r="488" spans="1:46" s="5" customFormat="1" ht="12.75">
      <c r="A488" s="6"/>
      <c r="B488" s="6"/>
      <c r="C488" s="6"/>
      <c r="D488" s="6"/>
      <c r="E488" s="6"/>
      <c r="F488" s="6"/>
      <c r="G488" s="6"/>
      <c r="H488" s="6"/>
      <c r="I488" s="28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T488" s="67"/>
    </row>
    <row r="489" spans="1:46" s="5" customFormat="1" ht="12.75">
      <c r="A489" s="6"/>
      <c r="B489" s="6"/>
      <c r="C489" s="6"/>
      <c r="D489" s="6"/>
      <c r="E489" s="6"/>
      <c r="F489" s="6"/>
      <c r="G489" s="6"/>
      <c r="H489" s="6"/>
      <c r="I489" s="28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T489" s="67"/>
    </row>
    <row r="490" spans="1:46" s="5" customFormat="1" ht="12.75">
      <c r="A490" s="6"/>
      <c r="B490" s="6"/>
      <c r="C490" s="6"/>
      <c r="D490" s="6"/>
      <c r="E490" s="6"/>
      <c r="F490" s="6"/>
      <c r="G490" s="6"/>
      <c r="H490" s="6"/>
      <c r="I490" s="28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T490" s="67"/>
    </row>
    <row r="491" spans="1:46" s="5" customFormat="1" ht="12.75">
      <c r="A491" s="6"/>
      <c r="B491" s="6"/>
      <c r="C491" s="6"/>
      <c r="D491" s="6"/>
      <c r="E491" s="6"/>
      <c r="F491" s="6"/>
      <c r="G491" s="6"/>
      <c r="H491" s="6"/>
      <c r="I491" s="28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T491" s="67"/>
    </row>
    <row r="492" spans="1:46" s="5" customFormat="1" ht="12.75">
      <c r="A492" s="6"/>
      <c r="B492" s="6"/>
      <c r="C492" s="6"/>
      <c r="D492" s="6"/>
      <c r="E492" s="6"/>
      <c r="F492" s="6"/>
      <c r="G492" s="6"/>
      <c r="H492" s="6"/>
      <c r="I492" s="28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T492" s="67"/>
    </row>
    <row r="493" spans="1:46" s="5" customFormat="1" ht="12.75">
      <c r="A493" s="6"/>
      <c r="B493" s="6"/>
      <c r="C493" s="6"/>
      <c r="D493" s="6"/>
      <c r="E493" s="6"/>
      <c r="F493" s="6"/>
      <c r="G493" s="6"/>
      <c r="H493" s="6"/>
      <c r="I493" s="28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T493" s="67"/>
    </row>
    <row r="494" spans="1:46" s="5" customFormat="1" ht="12.75">
      <c r="A494" s="6"/>
      <c r="B494" s="6"/>
      <c r="C494" s="6"/>
      <c r="D494" s="6"/>
      <c r="E494" s="6"/>
      <c r="F494" s="6"/>
      <c r="G494" s="6"/>
      <c r="H494" s="6"/>
      <c r="I494" s="28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T494" s="67"/>
    </row>
    <row r="495" spans="1:46" s="5" customFormat="1" ht="12.75">
      <c r="A495" s="6"/>
      <c r="B495" s="6"/>
      <c r="C495" s="6"/>
      <c r="D495" s="6"/>
      <c r="E495" s="6"/>
      <c r="F495" s="6"/>
      <c r="G495" s="6"/>
      <c r="H495" s="6"/>
      <c r="I495" s="28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T495" s="67"/>
    </row>
    <row r="496" spans="1:46" s="5" customFormat="1" ht="12.75">
      <c r="A496" s="6"/>
      <c r="B496" s="6"/>
      <c r="C496" s="6"/>
      <c r="D496" s="6"/>
      <c r="E496" s="6"/>
      <c r="F496" s="6"/>
      <c r="G496" s="6"/>
      <c r="H496" s="6"/>
      <c r="I496" s="28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T496" s="67"/>
    </row>
    <row r="497" spans="1:46" s="5" customFormat="1" ht="12.75">
      <c r="A497" s="6"/>
      <c r="B497" s="6"/>
      <c r="C497" s="6"/>
      <c r="D497" s="6"/>
      <c r="E497" s="6"/>
      <c r="F497" s="6"/>
      <c r="G497" s="6"/>
      <c r="H497" s="6"/>
      <c r="I497" s="28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T497" s="67"/>
    </row>
    <row r="498" spans="1:46" s="5" customFormat="1" ht="12.75">
      <c r="A498" s="6"/>
      <c r="B498" s="6"/>
      <c r="C498" s="6"/>
      <c r="D498" s="6"/>
      <c r="E498" s="6"/>
      <c r="F498" s="6"/>
      <c r="G498" s="6"/>
      <c r="H498" s="6"/>
      <c r="I498" s="28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T498" s="67"/>
    </row>
    <row r="499" spans="1:46" s="5" customFormat="1" ht="12.75">
      <c r="A499" s="6"/>
      <c r="B499" s="6"/>
      <c r="C499" s="6"/>
      <c r="D499" s="6"/>
      <c r="E499" s="6"/>
      <c r="F499" s="6"/>
      <c r="G499" s="6"/>
      <c r="H499" s="6"/>
      <c r="I499" s="28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T499" s="67"/>
    </row>
    <row r="500" spans="1:46" s="5" customFormat="1" ht="12.75">
      <c r="A500" s="6"/>
      <c r="B500" s="6"/>
      <c r="C500" s="6"/>
      <c r="D500" s="6"/>
      <c r="E500" s="6"/>
      <c r="F500" s="6"/>
      <c r="G500" s="6"/>
      <c r="H500" s="6"/>
      <c r="I500" s="28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T500" s="67"/>
    </row>
    <row r="501" spans="1:46" s="5" customFormat="1" ht="12.75">
      <c r="A501" s="6"/>
      <c r="B501" s="6"/>
      <c r="C501" s="6"/>
      <c r="D501" s="6"/>
      <c r="E501" s="6"/>
      <c r="F501" s="6"/>
      <c r="G501" s="6"/>
      <c r="H501" s="6"/>
      <c r="I501" s="28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T501" s="67"/>
    </row>
    <row r="502" spans="1:46" s="5" customFormat="1" ht="12.75">
      <c r="A502" s="6"/>
      <c r="B502" s="6"/>
      <c r="C502" s="6"/>
      <c r="D502" s="6"/>
      <c r="E502" s="6"/>
      <c r="F502" s="6"/>
      <c r="G502" s="6"/>
      <c r="H502" s="6"/>
      <c r="I502" s="28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T502" s="67"/>
    </row>
    <row r="503" spans="1:46" s="5" customFormat="1" ht="12.75">
      <c r="A503" s="6"/>
      <c r="B503" s="6"/>
      <c r="C503" s="6"/>
      <c r="D503" s="6"/>
      <c r="E503" s="6"/>
      <c r="F503" s="6"/>
      <c r="G503" s="6"/>
      <c r="H503" s="6"/>
      <c r="I503" s="28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T503" s="67"/>
    </row>
    <row r="504" spans="1:46" s="5" customFormat="1" ht="12.75">
      <c r="A504" s="6"/>
      <c r="B504" s="6"/>
      <c r="C504" s="6"/>
      <c r="D504" s="6"/>
      <c r="E504" s="6"/>
      <c r="F504" s="6"/>
      <c r="G504" s="6"/>
      <c r="H504" s="6"/>
      <c r="I504" s="28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T504" s="67"/>
    </row>
    <row r="505" spans="1:46" s="5" customFormat="1" ht="12.75">
      <c r="A505" s="6"/>
      <c r="B505" s="6"/>
      <c r="C505" s="6"/>
      <c r="D505" s="6"/>
      <c r="E505" s="6"/>
      <c r="F505" s="6"/>
      <c r="G505" s="6"/>
      <c r="H505" s="6"/>
      <c r="I505" s="28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T505" s="67"/>
    </row>
    <row r="506" spans="1:46" s="5" customFormat="1" ht="12.75">
      <c r="A506" s="6"/>
      <c r="B506" s="6"/>
      <c r="C506" s="6"/>
      <c r="D506" s="6"/>
      <c r="E506" s="6"/>
      <c r="F506" s="6"/>
      <c r="G506" s="6"/>
      <c r="H506" s="6"/>
      <c r="I506" s="28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T506" s="67"/>
    </row>
    <row r="507" spans="1:46" s="5" customFormat="1" ht="12.75">
      <c r="A507" s="6"/>
      <c r="B507" s="6"/>
      <c r="C507" s="6"/>
      <c r="D507" s="6"/>
      <c r="E507" s="6"/>
      <c r="F507" s="6"/>
      <c r="G507" s="6"/>
      <c r="H507" s="6"/>
      <c r="I507" s="28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T507" s="67"/>
    </row>
    <row r="508" spans="1:46" s="5" customFormat="1" ht="12.75">
      <c r="A508" s="6"/>
      <c r="B508" s="6"/>
      <c r="C508" s="6"/>
      <c r="D508" s="6"/>
      <c r="E508" s="6"/>
      <c r="F508" s="6"/>
      <c r="G508" s="6"/>
      <c r="H508" s="6"/>
      <c r="I508" s="28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T508" s="67"/>
    </row>
    <row r="509" spans="1:46" s="5" customFormat="1" ht="12.75">
      <c r="A509" s="6"/>
      <c r="B509" s="6"/>
      <c r="C509" s="6"/>
      <c r="D509" s="6"/>
      <c r="E509" s="6"/>
      <c r="F509" s="6"/>
      <c r="G509" s="6"/>
      <c r="H509" s="6"/>
      <c r="I509" s="28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T509" s="67"/>
    </row>
    <row r="510" spans="1:46" s="5" customFormat="1" ht="12.75">
      <c r="A510" s="6"/>
      <c r="B510" s="6"/>
      <c r="C510" s="6"/>
      <c r="D510" s="6"/>
      <c r="E510" s="6"/>
      <c r="F510" s="6"/>
      <c r="G510" s="6"/>
      <c r="H510" s="6"/>
      <c r="I510" s="28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T510" s="67"/>
    </row>
    <row r="511" spans="1:46" s="5" customFormat="1" ht="12.75">
      <c r="A511" s="6"/>
      <c r="B511" s="6"/>
      <c r="C511" s="6"/>
      <c r="D511" s="6"/>
      <c r="E511" s="6"/>
      <c r="F511" s="6"/>
      <c r="G511" s="6"/>
      <c r="H511" s="6"/>
      <c r="I511" s="28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T511" s="67"/>
    </row>
    <row r="512" spans="1:46" s="5" customFormat="1" ht="12.75">
      <c r="A512" s="6"/>
      <c r="B512" s="6"/>
      <c r="C512" s="6"/>
      <c r="D512" s="6"/>
      <c r="E512" s="6"/>
      <c r="F512" s="6"/>
      <c r="G512" s="6"/>
      <c r="H512" s="6"/>
      <c r="I512" s="28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T512" s="67"/>
    </row>
    <row r="513" spans="1:46" s="5" customFormat="1" ht="12.75">
      <c r="A513" s="6"/>
      <c r="B513" s="6"/>
      <c r="C513" s="6"/>
      <c r="D513" s="6"/>
      <c r="E513" s="6"/>
      <c r="F513" s="6"/>
      <c r="G513" s="6"/>
      <c r="H513" s="6"/>
      <c r="I513" s="28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T513" s="67"/>
    </row>
    <row r="514" spans="1:46" s="5" customFormat="1" ht="12.75">
      <c r="A514" s="6"/>
      <c r="B514" s="6"/>
      <c r="C514" s="6"/>
      <c r="D514" s="6"/>
      <c r="E514" s="6"/>
      <c r="F514" s="6"/>
      <c r="G514" s="6"/>
      <c r="H514" s="6"/>
      <c r="I514" s="28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T514" s="67"/>
    </row>
    <row r="515" spans="1:46" s="5" customFormat="1" ht="12.75">
      <c r="A515" s="6"/>
      <c r="B515" s="6"/>
      <c r="C515" s="6"/>
      <c r="D515" s="6"/>
      <c r="E515" s="6"/>
      <c r="F515" s="6"/>
      <c r="G515" s="6"/>
      <c r="H515" s="6"/>
      <c r="I515" s="28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T515" s="67"/>
    </row>
    <row r="516" spans="1:46" s="5" customFormat="1" ht="12.75">
      <c r="A516" s="6"/>
      <c r="B516" s="6"/>
      <c r="C516" s="6"/>
      <c r="D516" s="6"/>
      <c r="E516" s="6"/>
      <c r="F516" s="6"/>
      <c r="G516" s="6"/>
      <c r="H516" s="6"/>
      <c r="I516" s="28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T516" s="67"/>
    </row>
    <row r="517" spans="1:46" s="5" customFormat="1" ht="12.75">
      <c r="A517" s="6"/>
      <c r="B517" s="6"/>
      <c r="C517" s="6"/>
      <c r="D517" s="6"/>
      <c r="E517" s="6"/>
      <c r="F517" s="6"/>
      <c r="G517" s="6"/>
      <c r="H517" s="6"/>
      <c r="I517" s="28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T517" s="67"/>
    </row>
    <row r="518" spans="1:46" s="5" customFormat="1" ht="12.75">
      <c r="A518" s="6"/>
      <c r="B518" s="6"/>
      <c r="C518" s="6"/>
      <c r="D518" s="6"/>
      <c r="E518" s="6"/>
      <c r="F518" s="6"/>
      <c r="G518" s="6"/>
      <c r="H518" s="6"/>
      <c r="I518" s="28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T518" s="67"/>
    </row>
    <row r="519" spans="1:46" s="5" customFormat="1" ht="12.75">
      <c r="A519" s="6"/>
      <c r="B519" s="6"/>
      <c r="C519" s="6"/>
      <c r="D519" s="6"/>
      <c r="E519" s="6"/>
      <c r="F519" s="6"/>
      <c r="G519" s="6"/>
      <c r="H519" s="6"/>
      <c r="I519" s="28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T519" s="67"/>
    </row>
    <row r="520" spans="1:46" s="5" customFormat="1" ht="12.75">
      <c r="A520" s="6"/>
      <c r="B520" s="6"/>
      <c r="C520" s="6"/>
      <c r="D520" s="6"/>
      <c r="E520" s="6"/>
      <c r="F520" s="6"/>
      <c r="G520" s="6"/>
      <c r="H520" s="6"/>
      <c r="I520" s="28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T520" s="67"/>
    </row>
    <row r="521" spans="1:46" s="5" customFormat="1" ht="12.75">
      <c r="A521" s="6"/>
      <c r="B521" s="6"/>
      <c r="C521" s="6"/>
      <c r="D521" s="6"/>
      <c r="E521" s="6"/>
      <c r="F521" s="6"/>
      <c r="G521" s="6"/>
      <c r="H521" s="6"/>
      <c r="I521" s="28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T521" s="67"/>
    </row>
    <row r="522" spans="1:46" s="5" customFormat="1" ht="12.75">
      <c r="A522" s="6"/>
      <c r="B522" s="6"/>
      <c r="C522" s="6"/>
      <c r="D522" s="6"/>
      <c r="E522" s="6"/>
      <c r="F522" s="6"/>
      <c r="G522" s="6"/>
      <c r="H522" s="6"/>
      <c r="I522" s="28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T522" s="67"/>
    </row>
    <row r="523" spans="1:46" s="5" customFormat="1" ht="12.75">
      <c r="A523" s="6"/>
      <c r="B523" s="6"/>
      <c r="C523" s="6"/>
      <c r="D523" s="6"/>
      <c r="E523" s="6"/>
      <c r="F523" s="6"/>
      <c r="G523" s="6"/>
      <c r="H523" s="6"/>
      <c r="I523" s="28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T523" s="67"/>
    </row>
    <row r="524" spans="1:46" s="5" customFormat="1" ht="12.75">
      <c r="A524" s="6"/>
      <c r="B524" s="6"/>
      <c r="C524" s="6"/>
      <c r="D524" s="6"/>
      <c r="E524" s="6"/>
      <c r="F524" s="6"/>
      <c r="G524" s="6"/>
      <c r="H524" s="6"/>
      <c r="I524" s="28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T524" s="67"/>
    </row>
    <row r="525" spans="1:46" s="5" customFormat="1" ht="12.75">
      <c r="A525" s="6"/>
      <c r="B525" s="6"/>
      <c r="C525" s="6"/>
      <c r="D525" s="6"/>
      <c r="E525" s="6"/>
      <c r="F525" s="6"/>
      <c r="G525" s="6"/>
      <c r="H525" s="6"/>
      <c r="I525" s="28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T525" s="67"/>
    </row>
    <row r="526" spans="1:46" s="5" customFormat="1" ht="12.75">
      <c r="A526" s="6"/>
      <c r="B526" s="6"/>
      <c r="C526" s="6"/>
      <c r="D526" s="6"/>
      <c r="E526" s="6"/>
      <c r="F526" s="6"/>
      <c r="G526" s="6"/>
      <c r="H526" s="6"/>
      <c r="I526" s="28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T526" s="67"/>
    </row>
    <row r="527" spans="1:46" s="5" customFormat="1" ht="12.75">
      <c r="A527" s="6"/>
      <c r="B527" s="6"/>
      <c r="C527" s="6"/>
      <c r="D527" s="6"/>
      <c r="E527" s="6"/>
      <c r="F527" s="6"/>
      <c r="G527" s="6"/>
      <c r="H527" s="6"/>
      <c r="I527" s="28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T527" s="67"/>
    </row>
    <row r="528" spans="1:46" s="5" customFormat="1" ht="12.75">
      <c r="A528" s="6"/>
      <c r="B528" s="6"/>
      <c r="C528" s="6"/>
      <c r="D528" s="6"/>
      <c r="E528" s="6"/>
      <c r="F528" s="6"/>
      <c r="G528" s="6"/>
      <c r="H528" s="6"/>
      <c r="I528" s="28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T528" s="67"/>
    </row>
    <row r="529" spans="1:46" s="5" customFormat="1" ht="12.75">
      <c r="A529" s="6"/>
      <c r="B529" s="6"/>
      <c r="C529" s="6"/>
      <c r="D529" s="6"/>
      <c r="E529" s="6"/>
      <c r="F529" s="6"/>
      <c r="G529" s="6"/>
      <c r="H529" s="6"/>
      <c r="I529" s="28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T529" s="67"/>
    </row>
    <row r="530" spans="1:46" s="5" customFormat="1" ht="12.75">
      <c r="A530" s="6"/>
      <c r="B530" s="6"/>
      <c r="C530" s="6"/>
      <c r="D530" s="6"/>
      <c r="E530" s="6"/>
      <c r="F530" s="6"/>
      <c r="G530" s="6"/>
      <c r="H530" s="6"/>
      <c r="I530" s="28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T530" s="67"/>
    </row>
    <row r="531" spans="1:46" s="5" customFormat="1" ht="12.75">
      <c r="A531" s="6"/>
      <c r="B531" s="6"/>
      <c r="C531" s="6"/>
      <c r="D531" s="6"/>
      <c r="E531" s="6"/>
      <c r="F531" s="6"/>
      <c r="G531" s="6"/>
      <c r="H531" s="6"/>
      <c r="I531" s="28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T531" s="67"/>
    </row>
    <row r="532" spans="1:46" s="5" customFormat="1" ht="12.75">
      <c r="A532" s="6"/>
      <c r="B532" s="6"/>
      <c r="C532" s="6"/>
      <c r="D532" s="6"/>
      <c r="E532" s="6"/>
      <c r="F532" s="6"/>
      <c r="G532" s="6"/>
      <c r="H532" s="6"/>
      <c r="I532" s="28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T532" s="67"/>
    </row>
    <row r="533" spans="1:46" s="5" customFormat="1" ht="12.75">
      <c r="A533" s="6"/>
      <c r="B533" s="6"/>
      <c r="C533" s="6"/>
      <c r="D533" s="6"/>
      <c r="E533" s="6"/>
      <c r="F533" s="6"/>
      <c r="G533" s="6"/>
      <c r="H533" s="6"/>
      <c r="I533" s="28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T533" s="67"/>
    </row>
    <row r="534" spans="1:46" s="5" customFormat="1" ht="12.75">
      <c r="A534" s="6"/>
      <c r="B534" s="6"/>
      <c r="C534" s="6"/>
      <c r="D534" s="6"/>
      <c r="E534" s="6"/>
      <c r="F534" s="6"/>
      <c r="G534" s="6"/>
      <c r="H534" s="6"/>
      <c r="I534" s="28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T534" s="67"/>
    </row>
    <row r="535" spans="1:46" s="5" customFormat="1" ht="12.75">
      <c r="A535" s="6"/>
      <c r="B535" s="6"/>
      <c r="C535" s="6"/>
      <c r="D535" s="6"/>
      <c r="E535" s="6"/>
      <c r="F535" s="6"/>
      <c r="G535" s="6"/>
      <c r="H535" s="6"/>
      <c r="I535" s="28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T535" s="67"/>
    </row>
    <row r="536" spans="1:46" s="5" customFormat="1" ht="12.75">
      <c r="A536" s="6"/>
      <c r="B536" s="6"/>
      <c r="C536" s="6"/>
      <c r="D536" s="6"/>
      <c r="E536" s="6"/>
      <c r="F536" s="6"/>
      <c r="G536" s="6"/>
      <c r="H536" s="6"/>
      <c r="I536" s="28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T536" s="67"/>
    </row>
    <row r="537" spans="1:46" s="5" customFormat="1" ht="12.75">
      <c r="A537" s="6"/>
      <c r="B537" s="6"/>
      <c r="C537" s="6"/>
      <c r="D537" s="6"/>
      <c r="E537" s="6"/>
      <c r="F537" s="6"/>
      <c r="G537" s="6"/>
      <c r="H537" s="6"/>
      <c r="I537" s="28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T537" s="67"/>
    </row>
    <row r="538" spans="1:46" s="5" customFormat="1" ht="12.75">
      <c r="A538" s="6"/>
      <c r="B538" s="6"/>
      <c r="C538" s="6"/>
      <c r="D538" s="6"/>
      <c r="E538" s="6"/>
      <c r="F538" s="6"/>
      <c r="G538" s="6"/>
      <c r="H538" s="6"/>
      <c r="I538" s="28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T538" s="67"/>
    </row>
    <row r="539" spans="1:46" s="5" customFormat="1" ht="12.75">
      <c r="A539" s="6"/>
      <c r="B539" s="6"/>
      <c r="C539" s="6"/>
      <c r="D539" s="6"/>
      <c r="E539" s="6"/>
      <c r="F539" s="6"/>
      <c r="G539" s="6"/>
      <c r="H539" s="6"/>
      <c r="I539" s="28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T539" s="67"/>
    </row>
    <row r="540" spans="1:46" s="5" customFormat="1" ht="12.75">
      <c r="A540" s="6"/>
      <c r="B540" s="6"/>
      <c r="C540" s="6"/>
      <c r="D540" s="6"/>
      <c r="E540" s="6"/>
      <c r="F540" s="6"/>
      <c r="G540" s="6"/>
      <c r="H540" s="6"/>
      <c r="I540" s="28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T540" s="67"/>
    </row>
    <row r="541" spans="1:46" s="5" customFormat="1" ht="12.75">
      <c r="A541" s="6"/>
      <c r="B541" s="6"/>
      <c r="C541" s="6"/>
      <c r="D541" s="6"/>
      <c r="E541" s="6"/>
      <c r="F541" s="6"/>
      <c r="G541" s="6"/>
      <c r="H541" s="6"/>
      <c r="I541" s="28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T541" s="67"/>
    </row>
    <row r="542" spans="1:46" s="5" customFormat="1" ht="12.75">
      <c r="A542" s="6"/>
      <c r="B542" s="6"/>
      <c r="C542" s="6"/>
      <c r="D542" s="6"/>
      <c r="E542" s="6"/>
      <c r="F542" s="6"/>
      <c r="G542" s="6"/>
      <c r="H542" s="6"/>
      <c r="I542" s="28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T542" s="67"/>
    </row>
    <row r="543" spans="1:46" s="5" customFormat="1" ht="12.75">
      <c r="A543" s="6"/>
      <c r="B543" s="6"/>
      <c r="C543" s="6"/>
      <c r="D543" s="6"/>
      <c r="E543" s="6"/>
      <c r="F543" s="6"/>
      <c r="G543" s="6"/>
      <c r="H543" s="6"/>
      <c r="I543" s="28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T543" s="67"/>
    </row>
    <row r="544" spans="1:46" s="5" customFormat="1" ht="12.75">
      <c r="A544" s="6"/>
      <c r="B544" s="6"/>
      <c r="C544" s="6"/>
      <c r="D544" s="6"/>
      <c r="E544" s="6"/>
      <c r="F544" s="6"/>
      <c r="G544" s="6"/>
      <c r="H544" s="6"/>
      <c r="I544" s="28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T544" s="67"/>
    </row>
    <row r="545" spans="1:46" s="5" customFormat="1" ht="12.75">
      <c r="A545" s="6"/>
      <c r="B545" s="6"/>
      <c r="C545" s="6"/>
      <c r="D545" s="6"/>
      <c r="E545" s="6"/>
      <c r="F545" s="6"/>
      <c r="G545" s="6"/>
      <c r="H545" s="6"/>
      <c r="I545" s="28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T545" s="67"/>
    </row>
    <row r="546" spans="1:46" s="5" customFormat="1" ht="12.75">
      <c r="A546" s="6"/>
      <c r="B546" s="6"/>
      <c r="C546" s="6"/>
      <c r="D546" s="6"/>
      <c r="E546" s="6"/>
      <c r="F546" s="6"/>
      <c r="G546" s="6"/>
      <c r="H546" s="6"/>
      <c r="I546" s="28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T546" s="67"/>
    </row>
    <row r="547" spans="1:46" s="5" customFormat="1" ht="12.75">
      <c r="A547" s="6"/>
      <c r="B547" s="6"/>
      <c r="C547" s="6"/>
      <c r="D547" s="6"/>
      <c r="E547" s="6"/>
      <c r="F547" s="6"/>
      <c r="G547" s="6"/>
      <c r="H547" s="6"/>
      <c r="I547" s="28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T547" s="67"/>
    </row>
    <row r="548" spans="1:46" s="5" customFormat="1" ht="12.75">
      <c r="A548" s="6"/>
      <c r="B548" s="6"/>
      <c r="C548" s="6"/>
      <c r="D548" s="6"/>
      <c r="E548" s="6"/>
      <c r="F548" s="6"/>
      <c r="G548" s="6"/>
      <c r="H548" s="6"/>
      <c r="I548" s="28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T548" s="67"/>
    </row>
    <row r="549" spans="1:46" s="5" customFormat="1" ht="12.75">
      <c r="A549" s="6"/>
      <c r="B549" s="6"/>
      <c r="C549" s="6"/>
      <c r="D549" s="6"/>
      <c r="E549" s="6"/>
      <c r="F549" s="6"/>
      <c r="G549" s="6"/>
      <c r="H549" s="6"/>
      <c r="I549" s="28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T549" s="67"/>
    </row>
    <row r="550" spans="1:46" s="5" customFormat="1" ht="12.75">
      <c r="A550" s="6"/>
      <c r="B550" s="6"/>
      <c r="C550" s="6"/>
      <c r="D550" s="6"/>
      <c r="E550" s="6"/>
      <c r="F550" s="6"/>
      <c r="G550" s="6"/>
      <c r="H550" s="6"/>
      <c r="I550" s="28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T550" s="67"/>
    </row>
    <row r="551" spans="1:46" s="5" customFormat="1" ht="12.75">
      <c r="A551" s="6"/>
      <c r="B551" s="6"/>
      <c r="C551" s="6"/>
      <c r="D551" s="6"/>
      <c r="E551" s="6"/>
      <c r="F551" s="6"/>
      <c r="G551" s="6"/>
      <c r="H551" s="6"/>
      <c r="I551" s="28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T551" s="67"/>
    </row>
    <row r="552" spans="1:46" s="5" customFormat="1" ht="12.75">
      <c r="A552" s="6"/>
      <c r="B552" s="6"/>
      <c r="C552" s="6"/>
      <c r="D552" s="6"/>
      <c r="E552" s="6"/>
      <c r="F552" s="6"/>
      <c r="G552" s="6"/>
      <c r="H552" s="6"/>
      <c r="I552" s="28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T552" s="67"/>
    </row>
    <row r="553" spans="1:46" s="5" customFormat="1" ht="12.75">
      <c r="A553" s="6"/>
      <c r="B553" s="6"/>
      <c r="C553" s="6"/>
      <c r="D553" s="6"/>
      <c r="E553" s="6"/>
      <c r="F553" s="6"/>
      <c r="G553" s="6"/>
      <c r="H553" s="6"/>
      <c r="I553" s="28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T553" s="67"/>
    </row>
    <row r="554" spans="1:46" s="5" customFormat="1" ht="12.75">
      <c r="A554" s="6"/>
      <c r="B554" s="6"/>
      <c r="C554" s="6"/>
      <c r="D554" s="6"/>
      <c r="E554" s="6"/>
      <c r="F554" s="6"/>
      <c r="G554" s="6"/>
      <c r="H554" s="6"/>
      <c r="I554" s="28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T554" s="67"/>
    </row>
    <row r="555" spans="1:46" s="5" customFormat="1" ht="12.75">
      <c r="A555" s="6"/>
      <c r="B555" s="6"/>
      <c r="C555" s="6"/>
      <c r="D555" s="6"/>
      <c r="E555" s="6"/>
      <c r="F555" s="6"/>
      <c r="G555" s="6"/>
      <c r="H555" s="6"/>
      <c r="I555" s="28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T555" s="67"/>
    </row>
    <row r="556" spans="1:46" s="5" customFormat="1" ht="12.75">
      <c r="A556" s="6"/>
      <c r="B556" s="6"/>
      <c r="C556" s="6"/>
      <c r="D556" s="6"/>
      <c r="E556" s="6"/>
      <c r="F556" s="6"/>
      <c r="G556" s="6"/>
      <c r="H556" s="6"/>
      <c r="I556" s="28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T556" s="67"/>
    </row>
    <row r="557" spans="1:46" s="5" customFormat="1" ht="12.75">
      <c r="A557" s="6"/>
      <c r="B557" s="6"/>
      <c r="C557" s="6"/>
      <c r="D557" s="6"/>
      <c r="E557" s="6"/>
      <c r="F557" s="6"/>
      <c r="G557" s="6"/>
      <c r="H557" s="6"/>
      <c r="I557" s="28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T557" s="67"/>
    </row>
    <row r="558" spans="1:46" s="5" customFormat="1" ht="12.75">
      <c r="A558" s="6"/>
      <c r="B558" s="6"/>
      <c r="C558" s="6"/>
      <c r="D558" s="6"/>
      <c r="E558" s="6"/>
      <c r="F558" s="6"/>
      <c r="G558" s="6"/>
      <c r="H558" s="6"/>
      <c r="I558" s="28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T558" s="67"/>
    </row>
    <row r="559" spans="1:46" s="5" customFormat="1" ht="12.75">
      <c r="A559" s="6"/>
      <c r="B559" s="6"/>
      <c r="C559" s="6"/>
      <c r="D559" s="6"/>
      <c r="E559" s="6"/>
      <c r="F559" s="6"/>
      <c r="G559" s="6"/>
      <c r="H559" s="6"/>
      <c r="I559" s="28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T559" s="67"/>
    </row>
    <row r="560" spans="1:46" s="5" customFormat="1" ht="12.75">
      <c r="A560" s="6"/>
      <c r="B560" s="6"/>
      <c r="C560" s="6"/>
      <c r="D560" s="6"/>
      <c r="E560" s="6"/>
      <c r="F560" s="6"/>
      <c r="G560" s="6"/>
      <c r="H560" s="6"/>
      <c r="I560" s="28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T560" s="67"/>
    </row>
    <row r="561" spans="1:46" s="5" customFormat="1" ht="12.75">
      <c r="A561" s="6"/>
      <c r="B561" s="6"/>
      <c r="C561" s="6"/>
      <c r="D561" s="6"/>
      <c r="E561" s="6"/>
      <c r="F561" s="6"/>
      <c r="G561" s="6"/>
      <c r="H561" s="6"/>
      <c r="I561" s="28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T561" s="67"/>
    </row>
    <row r="562" spans="1:46" s="5" customFormat="1" ht="12.75">
      <c r="A562" s="6"/>
      <c r="B562" s="6"/>
      <c r="C562" s="6"/>
      <c r="D562" s="6"/>
      <c r="E562" s="6"/>
      <c r="F562" s="6"/>
      <c r="G562" s="6"/>
      <c r="H562" s="6"/>
      <c r="I562" s="28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T562" s="67"/>
    </row>
    <row r="563" spans="1:46" s="5" customFormat="1" ht="12.75">
      <c r="A563" s="6"/>
      <c r="B563" s="6"/>
      <c r="C563" s="6"/>
      <c r="D563" s="6"/>
      <c r="E563" s="6"/>
      <c r="F563" s="6"/>
      <c r="G563" s="6"/>
      <c r="H563" s="6"/>
      <c r="I563" s="28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T563" s="67"/>
    </row>
    <row r="564" spans="1:46" s="5" customFormat="1" ht="12.75">
      <c r="A564" s="6"/>
      <c r="B564" s="6"/>
      <c r="C564" s="6"/>
      <c r="D564" s="6"/>
      <c r="E564" s="6"/>
      <c r="F564" s="6"/>
      <c r="G564" s="6"/>
      <c r="H564" s="6"/>
      <c r="I564" s="28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T564" s="67"/>
    </row>
    <row r="565" spans="1:46" s="5" customFormat="1" ht="12.75">
      <c r="A565" s="6"/>
      <c r="B565" s="6"/>
      <c r="C565" s="6"/>
      <c r="D565" s="6"/>
      <c r="E565" s="6"/>
      <c r="F565" s="6"/>
      <c r="G565" s="6"/>
      <c r="H565" s="6"/>
      <c r="I565" s="28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T565" s="67"/>
    </row>
    <row r="566" spans="1:46" s="5" customFormat="1" ht="12.75">
      <c r="A566" s="6"/>
      <c r="B566" s="6"/>
      <c r="C566" s="6"/>
      <c r="D566" s="6"/>
      <c r="E566" s="6"/>
      <c r="F566" s="6"/>
      <c r="G566" s="6"/>
      <c r="H566" s="6"/>
      <c r="I566" s="28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T566" s="67"/>
    </row>
    <row r="567" spans="1:46" s="5" customFormat="1" ht="12.75">
      <c r="A567" s="6"/>
      <c r="B567" s="6"/>
      <c r="C567" s="6"/>
      <c r="D567" s="6"/>
      <c r="E567" s="6"/>
      <c r="F567" s="6"/>
      <c r="G567" s="6"/>
      <c r="H567" s="6"/>
      <c r="I567" s="28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T567" s="67"/>
    </row>
    <row r="568" spans="1:46" s="5" customFormat="1" ht="12.75">
      <c r="A568" s="6"/>
      <c r="B568" s="6"/>
      <c r="C568" s="6"/>
      <c r="D568" s="6"/>
      <c r="E568" s="6"/>
      <c r="F568" s="6"/>
      <c r="G568" s="6"/>
      <c r="H568" s="6"/>
      <c r="I568" s="28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T568" s="67"/>
    </row>
    <row r="569" spans="1:46" s="5" customFormat="1" ht="12.75">
      <c r="A569" s="6"/>
      <c r="B569" s="6"/>
      <c r="C569" s="6"/>
      <c r="D569" s="6"/>
      <c r="E569" s="6"/>
      <c r="F569" s="6"/>
      <c r="G569" s="6"/>
      <c r="H569" s="6"/>
      <c r="I569" s="28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T569" s="67"/>
    </row>
    <row r="570" spans="1:46" s="5" customFormat="1" ht="12.75">
      <c r="A570" s="6"/>
      <c r="B570" s="6"/>
      <c r="C570" s="6"/>
      <c r="D570" s="6"/>
      <c r="E570" s="6"/>
      <c r="F570" s="6"/>
      <c r="G570" s="6"/>
      <c r="H570" s="6"/>
      <c r="I570" s="28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T570" s="67"/>
    </row>
    <row r="571" spans="1:46" s="5" customFormat="1" ht="12.75">
      <c r="A571" s="6"/>
      <c r="B571" s="6"/>
      <c r="C571" s="6"/>
      <c r="D571" s="6"/>
      <c r="E571" s="6"/>
      <c r="F571" s="6"/>
      <c r="G571" s="6"/>
      <c r="H571" s="6"/>
      <c r="I571" s="28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T571" s="67"/>
    </row>
    <row r="572" spans="1:46" s="5" customFormat="1" ht="12.75">
      <c r="A572" s="6"/>
      <c r="B572" s="6"/>
      <c r="C572" s="6"/>
      <c r="D572" s="6"/>
      <c r="E572" s="6"/>
      <c r="F572" s="6"/>
      <c r="G572" s="6"/>
      <c r="H572" s="6"/>
      <c r="I572" s="28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T572" s="67"/>
    </row>
    <row r="573" spans="1:46" s="5" customFormat="1" ht="12.75">
      <c r="A573" s="6"/>
      <c r="B573" s="6"/>
      <c r="C573" s="6"/>
      <c r="D573" s="6"/>
      <c r="E573" s="6"/>
      <c r="F573" s="6"/>
      <c r="G573" s="6"/>
      <c r="H573" s="6"/>
      <c r="I573" s="28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T573" s="67"/>
    </row>
    <row r="574" spans="1:46" s="5" customFormat="1" ht="12.75">
      <c r="A574" s="6"/>
      <c r="B574" s="6"/>
      <c r="C574" s="6"/>
      <c r="D574" s="6"/>
      <c r="E574" s="6"/>
      <c r="F574" s="6"/>
      <c r="G574" s="6"/>
      <c r="H574" s="6"/>
      <c r="I574" s="28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T574" s="67"/>
    </row>
    <row r="575" spans="1:46" s="5" customFormat="1" ht="12.75">
      <c r="A575" s="6"/>
      <c r="B575" s="6"/>
      <c r="C575" s="6"/>
      <c r="D575" s="6"/>
      <c r="E575" s="6"/>
      <c r="F575" s="6"/>
      <c r="G575" s="6"/>
      <c r="H575" s="6"/>
      <c r="I575" s="28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T575" s="67"/>
    </row>
    <row r="576" spans="1:46" s="5" customFormat="1" ht="12.75">
      <c r="A576" s="6"/>
      <c r="B576" s="6"/>
      <c r="C576" s="6"/>
      <c r="D576" s="6"/>
      <c r="E576" s="6"/>
      <c r="F576" s="6"/>
      <c r="G576" s="6"/>
      <c r="H576" s="6"/>
      <c r="I576" s="28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T576" s="67"/>
    </row>
    <row r="577" spans="1:46" s="5" customFormat="1" ht="12.75">
      <c r="A577" s="6"/>
      <c r="B577" s="6"/>
      <c r="C577" s="6"/>
      <c r="D577" s="6"/>
      <c r="E577" s="6"/>
      <c r="F577" s="6"/>
      <c r="G577" s="6"/>
      <c r="H577" s="6"/>
      <c r="I577" s="28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T577" s="67"/>
    </row>
    <row r="578" spans="1:46" s="5" customFormat="1" ht="12.75">
      <c r="A578" s="6"/>
      <c r="B578" s="6"/>
      <c r="C578" s="6"/>
      <c r="D578" s="6"/>
      <c r="E578" s="6"/>
      <c r="F578" s="6"/>
      <c r="G578" s="6"/>
      <c r="H578" s="6"/>
      <c r="I578" s="28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T578" s="67"/>
    </row>
    <row r="579" spans="1:46" s="5" customFormat="1" ht="12.75">
      <c r="A579" s="6"/>
      <c r="B579" s="6"/>
      <c r="C579" s="6"/>
      <c r="D579" s="6"/>
      <c r="E579" s="6"/>
      <c r="F579" s="6"/>
      <c r="G579" s="6"/>
      <c r="H579" s="6"/>
      <c r="I579" s="28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T579" s="67"/>
    </row>
    <row r="580" spans="1:46" s="5" customFormat="1" ht="12.75">
      <c r="A580" s="6"/>
      <c r="B580" s="6"/>
      <c r="C580" s="6"/>
      <c r="D580" s="6"/>
      <c r="E580" s="6"/>
      <c r="F580" s="6"/>
      <c r="G580" s="6"/>
      <c r="H580" s="6"/>
      <c r="I580" s="28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T580" s="67"/>
    </row>
    <row r="581" spans="1:46" s="5" customFormat="1" ht="12.75">
      <c r="A581" s="6"/>
      <c r="B581" s="6"/>
      <c r="C581" s="6"/>
      <c r="D581" s="6"/>
      <c r="E581" s="6"/>
      <c r="F581" s="6"/>
      <c r="G581" s="6"/>
      <c r="H581" s="6"/>
      <c r="I581" s="28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T581" s="67"/>
    </row>
    <row r="582" spans="1:46" s="5" customFormat="1" ht="12.75">
      <c r="A582" s="6"/>
      <c r="B582" s="6"/>
      <c r="C582" s="6"/>
      <c r="D582" s="6"/>
      <c r="E582" s="6"/>
      <c r="F582" s="6"/>
      <c r="G582" s="6"/>
      <c r="H582" s="6"/>
      <c r="I582" s="28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T582" s="67"/>
    </row>
    <row r="583" spans="1:46" s="5" customFormat="1" ht="12.75">
      <c r="A583" s="6"/>
      <c r="B583" s="6"/>
      <c r="C583" s="6"/>
      <c r="D583" s="6"/>
      <c r="E583" s="6"/>
      <c r="F583" s="6"/>
      <c r="G583" s="6"/>
      <c r="H583" s="6"/>
      <c r="I583" s="28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T583" s="67"/>
    </row>
    <row r="584" spans="1:46" s="5" customFormat="1" ht="12.75">
      <c r="A584" s="6"/>
      <c r="B584" s="6"/>
      <c r="C584" s="6"/>
      <c r="D584" s="6"/>
      <c r="E584" s="6"/>
      <c r="F584" s="6"/>
      <c r="G584" s="6"/>
      <c r="H584" s="6"/>
      <c r="I584" s="28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T584" s="67"/>
    </row>
    <row r="585" spans="1:46" s="5" customFormat="1" ht="12.75">
      <c r="A585" s="6"/>
      <c r="B585" s="6"/>
      <c r="C585" s="6"/>
      <c r="D585" s="6"/>
      <c r="E585" s="6"/>
      <c r="F585" s="6"/>
      <c r="G585" s="6"/>
      <c r="H585" s="6"/>
      <c r="I585" s="28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T585" s="67"/>
    </row>
    <row r="586" spans="1:46" s="5" customFormat="1" ht="12.75">
      <c r="A586" s="6"/>
      <c r="B586" s="6"/>
      <c r="C586" s="6"/>
      <c r="D586" s="6"/>
      <c r="E586" s="6"/>
      <c r="F586" s="6"/>
      <c r="G586" s="6"/>
      <c r="H586" s="6"/>
      <c r="I586" s="28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T586" s="67"/>
    </row>
    <row r="587" spans="1:46" s="5" customFormat="1" ht="12.75">
      <c r="A587" s="6"/>
      <c r="B587" s="6"/>
      <c r="C587" s="6"/>
      <c r="D587" s="6"/>
      <c r="E587" s="6"/>
      <c r="F587" s="6"/>
      <c r="G587" s="6"/>
      <c r="H587" s="6"/>
      <c r="I587" s="28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T587" s="67"/>
    </row>
    <row r="588" spans="1:46" s="5" customFormat="1" ht="12.75">
      <c r="A588" s="6"/>
      <c r="B588" s="6"/>
      <c r="C588" s="6"/>
      <c r="D588" s="6"/>
      <c r="E588" s="6"/>
      <c r="F588" s="6"/>
      <c r="G588" s="6"/>
      <c r="H588" s="6"/>
      <c r="I588" s="28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T588" s="67"/>
    </row>
    <row r="589" spans="1:46" s="5" customFormat="1" ht="12.75">
      <c r="A589" s="6"/>
      <c r="B589" s="6"/>
      <c r="C589" s="6"/>
      <c r="D589" s="6"/>
      <c r="E589" s="6"/>
      <c r="F589" s="6"/>
      <c r="G589" s="6"/>
      <c r="H589" s="6"/>
      <c r="I589" s="28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T589" s="67"/>
    </row>
    <row r="590" spans="1:46" s="5" customFormat="1" ht="12.75">
      <c r="A590" s="6"/>
      <c r="B590" s="6"/>
      <c r="C590" s="6"/>
      <c r="D590" s="6"/>
      <c r="E590" s="6"/>
      <c r="F590" s="6"/>
      <c r="G590" s="6"/>
      <c r="H590" s="6"/>
      <c r="I590" s="28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T590" s="67"/>
    </row>
    <row r="591" spans="1:46" s="5" customFormat="1" ht="12.75">
      <c r="A591" s="6"/>
      <c r="B591" s="6"/>
      <c r="C591" s="6"/>
      <c r="D591" s="6"/>
      <c r="E591" s="6"/>
      <c r="F591" s="6"/>
      <c r="G591" s="6"/>
      <c r="H591" s="6"/>
      <c r="I591" s="28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T591" s="67"/>
    </row>
    <row r="592" spans="1:46" s="5" customFormat="1" ht="12.75">
      <c r="A592" s="6"/>
      <c r="B592" s="6"/>
      <c r="C592" s="6"/>
      <c r="D592" s="6"/>
      <c r="E592" s="6"/>
      <c r="F592" s="6"/>
      <c r="G592" s="6"/>
      <c r="H592" s="6"/>
      <c r="I592" s="28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T592" s="67"/>
    </row>
    <row r="593" spans="1:46" s="5" customFormat="1" ht="12.75">
      <c r="A593" s="6"/>
      <c r="B593" s="6"/>
      <c r="C593" s="6"/>
      <c r="D593" s="6"/>
      <c r="E593" s="6"/>
      <c r="F593" s="6"/>
      <c r="G593" s="6"/>
      <c r="H593" s="6"/>
      <c r="I593" s="28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T593" s="67"/>
    </row>
    <row r="594" spans="1:46" s="5" customFormat="1" ht="12.75">
      <c r="A594" s="6"/>
      <c r="B594" s="6"/>
      <c r="C594" s="6"/>
      <c r="D594" s="6"/>
      <c r="E594" s="6"/>
      <c r="F594" s="6"/>
      <c r="G594" s="6"/>
      <c r="H594" s="6"/>
      <c r="I594" s="28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T594" s="67"/>
    </row>
    <row r="595" spans="1:46" s="5" customFormat="1" ht="12.75">
      <c r="A595" s="6"/>
      <c r="B595" s="6"/>
      <c r="C595" s="6"/>
      <c r="D595" s="6"/>
      <c r="E595" s="6"/>
      <c r="F595" s="6"/>
      <c r="G595" s="6"/>
      <c r="H595" s="6"/>
      <c r="I595" s="28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T595" s="67"/>
    </row>
    <row r="596" spans="1:46" s="5" customFormat="1" ht="12.75">
      <c r="A596" s="6"/>
      <c r="B596" s="6"/>
      <c r="C596" s="6"/>
      <c r="D596" s="6"/>
      <c r="E596" s="6"/>
      <c r="F596" s="6"/>
      <c r="G596" s="6"/>
      <c r="H596" s="6"/>
      <c r="I596" s="28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T596" s="67"/>
    </row>
    <row r="597" spans="1:46" s="5" customFormat="1" ht="12.75">
      <c r="A597" s="6"/>
      <c r="B597" s="6"/>
      <c r="C597" s="6"/>
      <c r="D597" s="6"/>
      <c r="E597" s="6"/>
      <c r="F597" s="6"/>
      <c r="G597" s="6"/>
      <c r="H597" s="6"/>
      <c r="I597" s="28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T597" s="67"/>
    </row>
    <row r="598" spans="1:46" s="5" customFormat="1" ht="12.75">
      <c r="A598" s="6"/>
      <c r="B598" s="6"/>
      <c r="C598" s="6"/>
      <c r="D598" s="6"/>
      <c r="E598" s="6"/>
      <c r="F598" s="6"/>
      <c r="G598" s="6"/>
      <c r="H598" s="6"/>
      <c r="I598" s="28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T598" s="67"/>
    </row>
    <row r="599" spans="1:46" s="5" customFormat="1" ht="12.75">
      <c r="A599" s="6"/>
      <c r="B599" s="6"/>
      <c r="C599" s="6"/>
      <c r="D599" s="6"/>
      <c r="E599" s="6"/>
      <c r="F599" s="6"/>
      <c r="G599" s="6"/>
      <c r="H599" s="6"/>
      <c r="I599" s="28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T599" s="67"/>
    </row>
    <row r="600" spans="1:46" s="5" customFormat="1" ht="12.75">
      <c r="A600" s="6"/>
      <c r="B600" s="6"/>
      <c r="C600" s="6"/>
      <c r="D600" s="6"/>
      <c r="E600" s="6"/>
      <c r="F600" s="6"/>
      <c r="G600" s="6"/>
      <c r="H600" s="6"/>
      <c r="I600" s="28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T600" s="67"/>
    </row>
    <row r="601" spans="1:46" s="5" customFormat="1" ht="12.75">
      <c r="A601" s="6"/>
      <c r="B601" s="6"/>
      <c r="C601" s="6"/>
      <c r="D601" s="6"/>
      <c r="E601" s="6"/>
      <c r="F601" s="6"/>
      <c r="G601" s="6"/>
      <c r="H601" s="6"/>
      <c r="I601" s="28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T601" s="67"/>
    </row>
    <row r="602" spans="1:46" s="5" customFormat="1" ht="12.75">
      <c r="A602" s="6"/>
      <c r="B602" s="6"/>
      <c r="C602" s="6"/>
      <c r="D602" s="6"/>
      <c r="E602" s="6"/>
      <c r="F602" s="6"/>
      <c r="G602" s="6"/>
      <c r="H602" s="6"/>
      <c r="I602" s="28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T602" s="67"/>
    </row>
    <row r="603" spans="1:46" s="5" customFormat="1" ht="12.75">
      <c r="A603" s="6"/>
      <c r="B603" s="6"/>
      <c r="C603" s="6"/>
      <c r="D603" s="6"/>
      <c r="E603" s="6"/>
      <c r="F603" s="6"/>
      <c r="G603" s="6"/>
      <c r="H603" s="6"/>
      <c r="I603" s="28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T603" s="67"/>
    </row>
    <row r="604" spans="1:46" s="5" customFormat="1" ht="12.75">
      <c r="A604" s="6"/>
      <c r="B604" s="6"/>
      <c r="C604" s="6"/>
      <c r="D604" s="6"/>
      <c r="E604" s="6"/>
      <c r="F604" s="6"/>
      <c r="G604" s="6"/>
      <c r="H604" s="6"/>
      <c r="I604" s="28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T604" s="67"/>
    </row>
    <row r="605" spans="1:46" s="5" customFormat="1" ht="12.75">
      <c r="A605" s="6"/>
      <c r="B605" s="6"/>
      <c r="C605" s="6"/>
      <c r="D605" s="6"/>
      <c r="E605" s="6"/>
      <c r="F605" s="6"/>
      <c r="G605" s="6"/>
      <c r="H605" s="6"/>
      <c r="I605" s="28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T605" s="67"/>
    </row>
    <row r="606" spans="1:46" s="5" customFormat="1" ht="12.75">
      <c r="A606" s="6"/>
      <c r="B606" s="6"/>
      <c r="C606" s="6"/>
      <c r="D606" s="6"/>
      <c r="E606" s="6"/>
      <c r="F606" s="6"/>
      <c r="G606" s="6"/>
      <c r="H606" s="6"/>
      <c r="I606" s="28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T606" s="67"/>
    </row>
    <row r="607" spans="1:46" s="5" customFormat="1" ht="12.75">
      <c r="A607" s="6"/>
      <c r="B607" s="6"/>
      <c r="C607" s="6"/>
      <c r="D607" s="6"/>
      <c r="E607" s="6"/>
      <c r="F607" s="6"/>
      <c r="G607" s="6"/>
      <c r="H607" s="6"/>
      <c r="I607" s="28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T607" s="67"/>
    </row>
    <row r="608" spans="1:46" s="5" customFormat="1" ht="12.75">
      <c r="A608" s="6"/>
      <c r="B608" s="6"/>
      <c r="C608" s="6"/>
      <c r="D608" s="6"/>
      <c r="E608" s="6"/>
      <c r="F608" s="6"/>
      <c r="G608" s="6"/>
      <c r="H608" s="6"/>
      <c r="I608" s="28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T608" s="67"/>
    </row>
    <row r="609" spans="1:46" s="5" customFormat="1" ht="12.75">
      <c r="A609" s="6"/>
      <c r="B609" s="6"/>
      <c r="C609" s="6"/>
      <c r="D609" s="6"/>
      <c r="E609" s="6"/>
      <c r="F609" s="6"/>
      <c r="G609" s="6"/>
      <c r="H609" s="6"/>
      <c r="I609" s="28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T609" s="67"/>
    </row>
    <row r="610" spans="1:46" s="5" customFormat="1" ht="12.75">
      <c r="A610" s="6"/>
      <c r="B610" s="6"/>
      <c r="C610" s="6"/>
      <c r="D610" s="6"/>
      <c r="E610" s="6"/>
      <c r="F610" s="6"/>
      <c r="G610" s="6"/>
      <c r="H610" s="6"/>
      <c r="I610" s="28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T610" s="67"/>
    </row>
    <row r="611" spans="1:46" s="5" customFormat="1" ht="12.75">
      <c r="A611" s="6"/>
      <c r="B611" s="6"/>
      <c r="C611" s="6"/>
      <c r="D611" s="6"/>
      <c r="E611" s="6"/>
      <c r="F611" s="6"/>
      <c r="G611" s="6"/>
      <c r="H611" s="6"/>
      <c r="I611" s="28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T611" s="67"/>
    </row>
    <row r="612" spans="1:46" s="5" customFormat="1" ht="12.75">
      <c r="A612" s="6"/>
      <c r="B612" s="6"/>
      <c r="C612" s="6"/>
      <c r="D612" s="6"/>
      <c r="E612" s="6"/>
      <c r="F612" s="6"/>
      <c r="G612" s="6"/>
      <c r="H612" s="6"/>
      <c r="I612" s="28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T612" s="67"/>
    </row>
    <row r="613" spans="1:46" s="5" customFormat="1" ht="12.75">
      <c r="A613" s="6"/>
      <c r="B613" s="6"/>
      <c r="C613" s="6"/>
      <c r="D613" s="6"/>
      <c r="E613" s="6"/>
      <c r="F613" s="6"/>
      <c r="G613" s="6"/>
      <c r="H613" s="6"/>
      <c r="I613" s="28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T613" s="67"/>
    </row>
    <row r="614" spans="1:46" s="5" customFormat="1" ht="12.75">
      <c r="A614" s="6"/>
      <c r="B614" s="6"/>
      <c r="C614" s="6"/>
      <c r="D614" s="6"/>
      <c r="E614" s="6"/>
      <c r="F614" s="6"/>
      <c r="G614" s="6"/>
      <c r="H614" s="6"/>
      <c r="I614" s="28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T614" s="67"/>
    </row>
    <row r="615" spans="1:46" s="5" customFormat="1" ht="12.75">
      <c r="A615" s="6"/>
      <c r="B615" s="6"/>
      <c r="C615" s="6"/>
      <c r="D615" s="6"/>
      <c r="E615" s="6"/>
      <c r="F615" s="6"/>
      <c r="G615" s="6"/>
      <c r="H615" s="6"/>
      <c r="I615" s="28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T615" s="67"/>
    </row>
    <row r="616" spans="1:46" s="5" customFormat="1" ht="12.75">
      <c r="A616" s="6"/>
      <c r="B616" s="6"/>
      <c r="C616" s="6"/>
      <c r="D616" s="6"/>
      <c r="E616" s="6"/>
      <c r="F616" s="6"/>
      <c r="G616" s="6"/>
      <c r="H616" s="6"/>
      <c r="I616" s="28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T616" s="67"/>
    </row>
    <row r="617" spans="1:46" s="5" customFormat="1" ht="12.75">
      <c r="A617" s="6"/>
      <c r="B617" s="6"/>
      <c r="C617" s="6"/>
      <c r="D617" s="6"/>
      <c r="E617" s="6"/>
      <c r="F617" s="6"/>
      <c r="G617" s="6"/>
      <c r="H617" s="6"/>
      <c r="I617" s="28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T617" s="67"/>
    </row>
    <row r="618" spans="1:46" s="5" customFormat="1" ht="12.75">
      <c r="A618" s="6"/>
      <c r="B618" s="6"/>
      <c r="C618" s="6"/>
      <c r="D618" s="6"/>
      <c r="E618" s="6"/>
      <c r="F618" s="6"/>
      <c r="G618" s="6"/>
      <c r="H618" s="6"/>
      <c r="I618" s="28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T618" s="67"/>
    </row>
    <row r="619" spans="1:46" s="5" customFormat="1" ht="12.75">
      <c r="A619" s="6"/>
      <c r="B619" s="6"/>
      <c r="C619" s="6"/>
      <c r="D619" s="6"/>
      <c r="E619" s="6"/>
      <c r="F619" s="6"/>
      <c r="G619" s="6"/>
      <c r="H619" s="6"/>
      <c r="I619" s="28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T619" s="67"/>
    </row>
    <row r="620" spans="1:46" s="5" customFormat="1" ht="12.75">
      <c r="A620" s="6"/>
      <c r="B620" s="6"/>
      <c r="C620" s="6"/>
      <c r="D620" s="6"/>
      <c r="E620" s="6"/>
      <c r="F620" s="6"/>
      <c r="G620" s="6"/>
      <c r="H620" s="6"/>
      <c r="I620" s="28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T620" s="67"/>
    </row>
    <row r="621" spans="1:46" s="5" customFormat="1" ht="12.75">
      <c r="A621" s="6"/>
      <c r="B621" s="6"/>
      <c r="C621" s="6"/>
      <c r="D621" s="6"/>
      <c r="E621" s="6"/>
      <c r="F621" s="6"/>
      <c r="G621" s="6"/>
      <c r="H621" s="6"/>
      <c r="I621" s="28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T621" s="67"/>
    </row>
    <row r="622" spans="1:46" s="5" customFormat="1" ht="12.75">
      <c r="A622" s="6"/>
      <c r="B622" s="6"/>
      <c r="C622" s="6"/>
      <c r="D622" s="6"/>
      <c r="E622" s="6"/>
      <c r="F622" s="6"/>
      <c r="G622" s="6"/>
      <c r="H622" s="6"/>
      <c r="I622" s="28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T622" s="67"/>
    </row>
    <row r="623" spans="1:46" s="5" customFormat="1" ht="12.75">
      <c r="A623" s="6"/>
      <c r="B623" s="6"/>
      <c r="C623" s="6"/>
      <c r="D623" s="6"/>
      <c r="E623" s="6"/>
      <c r="F623" s="6"/>
      <c r="G623" s="6"/>
      <c r="H623" s="6"/>
      <c r="I623" s="28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T623" s="67"/>
    </row>
    <row r="624" spans="1:46" s="5" customFormat="1" ht="12.75">
      <c r="A624" s="6"/>
      <c r="B624" s="6"/>
      <c r="C624" s="6"/>
      <c r="D624" s="6"/>
      <c r="E624" s="6"/>
      <c r="F624" s="6"/>
      <c r="G624" s="6"/>
      <c r="H624" s="6"/>
      <c r="I624" s="28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T624" s="67"/>
    </row>
    <row r="625" spans="1:46" s="5" customFormat="1" ht="12.75">
      <c r="A625" s="6"/>
      <c r="B625" s="6"/>
      <c r="C625" s="6"/>
      <c r="D625" s="6"/>
      <c r="E625" s="6"/>
      <c r="F625" s="6"/>
      <c r="G625" s="6"/>
      <c r="H625" s="6"/>
      <c r="I625" s="28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T625" s="67"/>
    </row>
    <row r="626" spans="1:46" s="5" customFormat="1" ht="12.75">
      <c r="A626" s="6"/>
      <c r="B626" s="6"/>
      <c r="C626" s="6"/>
      <c r="D626" s="6"/>
      <c r="E626" s="6"/>
      <c r="F626" s="6"/>
      <c r="G626" s="6"/>
      <c r="H626" s="6"/>
      <c r="I626" s="28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T626" s="67"/>
    </row>
    <row r="627" spans="1:46" s="5" customFormat="1" ht="12.75">
      <c r="A627" s="6"/>
      <c r="B627" s="6"/>
      <c r="C627" s="6"/>
      <c r="D627" s="6"/>
      <c r="E627" s="6"/>
      <c r="F627" s="6"/>
      <c r="G627" s="6"/>
      <c r="H627" s="6"/>
      <c r="I627" s="28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T627" s="67"/>
    </row>
    <row r="628" spans="1:46" s="5" customFormat="1" ht="12.75">
      <c r="A628" s="6"/>
      <c r="B628" s="6"/>
      <c r="C628" s="6"/>
      <c r="D628" s="6"/>
      <c r="E628" s="6"/>
      <c r="F628" s="6"/>
      <c r="G628" s="6"/>
      <c r="H628" s="6"/>
      <c r="I628" s="28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T628" s="67"/>
    </row>
    <row r="629" spans="1:46" s="5" customFormat="1" ht="12.75">
      <c r="A629" s="6"/>
      <c r="B629" s="6"/>
      <c r="C629" s="6"/>
      <c r="D629" s="6"/>
      <c r="E629" s="6"/>
      <c r="F629" s="6"/>
      <c r="G629" s="6"/>
      <c r="H629" s="6"/>
      <c r="I629" s="28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T629" s="67"/>
    </row>
    <row r="630" spans="1:46" s="5" customFormat="1" ht="12.75">
      <c r="A630" s="6"/>
      <c r="B630" s="6"/>
      <c r="C630" s="6"/>
      <c r="D630" s="6"/>
      <c r="E630" s="6"/>
      <c r="F630" s="6"/>
      <c r="G630" s="6"/>
      <c r="H630" s="6"/>
      <c r="I630" s="28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T630" s="67"/>
    </row>
    <row r="631" spans="1:46" s="5" customFormat="1" ht="12.75">
      <c r="A631" s="6"/>
      <c r="B631" s="6"/>
      <c r="C631" s="6"/>
      <c r="D631" s="6"/>
      <c r="E631" s="6"/>
      <c r="F631" s="6"/>
      <c r="G631" s="6"/>
      <c r="H631" s="6"/>
      <c r="I631" s="28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T631" s="67"/>
    </row>
    <row r="632" spans="1:46" s="5" customFormat="1" ht="12.75">
      <c r="A632" s="6"/>
      <c r="B632" s="6"/>
      <c r="C632" s="6"/>
      <c r="D632" s="6"/>
      <c r="E632" s="6"/>
      <c r="F632" s="6"/>
      <c r="G632" s="6"/>
      <c r="H632" s="6"/>
      <c r="I632" s="28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T632" s="67"/>
    </row>
    <row r="633" spans="1:46" s="5" customFormat="1" ht="12.75">
      <c r="A633" s="6"/>
      <c r="B633" s="6"/>
      <c r="C633" s="6"/>
      <c r="D633" s="6"/>
      <c r="E633" s="6"/>
      <c r="F633" s="6"/>
      <c r="G633" s="6"/>
      <c r="H633" s="6"/>
      <c r="I633" s="28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T633" s="67"/>
    </row>
    <row r="634" spans="1:46" s="5" customFormat="1" ht="12.75">
      <c r="A634" s="6"/>
      <c r="B634" s="6"/>
      <c r="C634" s="6"/>
      <c r="D634" s="6"/>
      <c r="E634" s="6"/>
      <c r="F634" s="6"/>
      <c r="G634" s="6"/>
      <c r="H634" s="6"/>
      <c r="I634" s="28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T634" s="67"/>
    </row>
    <row r="635" spans="1:46" s="5" customFormat="1" ht="12.75">
      <c r="A635" s="6"/>
      <c r="B635" s="6"/>
      <c r="C635" s="6"/>
      <c r="D635" s="6"/>
      <c r="E635" s="6"/>
      <c r="F635" s="6"/>
      <c r="G635" s="6"/>
      <c r="H635" s="6"/>
      <c r="I635" s="28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T635" s="67"/>
    </row>
    <row r="636" spans="1:46" s="5" customFormat="1" ht="12.75">
      <c r="A636" s="6"/>
      <c r="B636" s="6"/>
      <c r="C636" s="6"/>
      <c r="D636" s="6"/>
      <c r="E636" s="6"/>
      <c r="F636" s="6"/>
      <c r="G636" s="6"/>
      <c r="H636" s="6"/>
      <c r="I636" s="28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T636" s="67"/>
    </row>
    <row r="637" spans="1:46" s="5" customFormat="1" ht="12.75">
      <c r="A637" s="6"/>
      <c r="B637" s="6"/>
      <c r="C637" s="6"/>
      <c r="D637" s="6"/>
      <c r="E637" s="6"/>
      <c r="F637" s="6"/>
      <c r="G637" s="6"/>
      <c r="H637" s="6"/>
      <c r="I637" s="28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T637" s="67"/>
    </row>
    <row r="638" spans="1:46" s="5" customFormat="1" ht="12.75">
      <c r="A638" s="6"/>
      <c r="B638" s="6"/>
      <c r="C638" s="6"/>
      <c r="D638" s="6"/>
      <c r="E638" s="6"/>
      <c r="F638" s="6"/>
      <c r="G638" s="6"/>
      <c r="H638" s="6"/>
      <c r="I638" s="28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T638" s="67"/>
    </row>
    <row r="639" spans="1:46" s="5" customFormat="1" ht="12.75">
      <c r="A639" s="6"/>
      <c r="B639" s="6"/>
      <c r="C639" s="6"/>
      <c r="D639" s="6"/>
      <c r="E639" s="6"/>
      <c r="F639" s="6"/>
      <c r="G639" s="6"/>
      <c r="H639" s="6"/>
      <c r="I639" s="28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T639" s="67"/>
    </row>
    <row r="640" spans="1:46" s="5" customFormat="1" ht="12.75">
      <c r="A640" s="6"/>
      <c r="B640" s="6"/>
      <c r="C640" s="6"/>
      <c r="D640" s="6"/>
      <c r="E640" s="6"/>
      <c r="F640" s="6"/>
      <c r="G640" s="6"/>
      <c r="H640" s="6"/>
      <c r="I640" s="28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T640" s="67"/>
    </row>
    <row r="641" spans="1:46" s="5" customFormat="1" ht="12.75">
      <c r="A641" s="6"/>
      <c r="B641" s="6"/>
      <c r="C641" s="6"/>
      <c r="D641" s="6"/>
      <c r="E641" s="6"/>
      <c r="F641" s="6"/>
      <c r="G641" s="6"/>
      <c r="H641" s="6"/>
      <c r="I641" s="28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T641" s="67"/>
    </row>
    <row r="642" spans="1:46" s="5" customFormat="1" ht="12.75">
      <c r="A642" s="6"/>
      <c r="B642" s="6"/>
      <c r="C642" s="6"/>
      <c r="D642" s="6"/>
      <c r="E642" s="6"/>
      <c r="F642" s="6"/>
      <c r="G642" s="6"/>
      <c r="H642" s="6"/>
      <c r="I642" s="28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T642" s="67"/>
    </row>
    <row r="643" spans="1:46" s="5" customFormat="1" ht="12.75">
      <c r="A643" s="6"/>
      <c r="B643" s="6"/>
      <c r="C643" s="6"/>
      <c r="D643" s="6"/>
      <c r="E643" s="6"/>
      <c r="F643" s="6"/>
      <c r="G643" s="6"/>
      <c r="H643" s="6"/>
      <c r="I643" s="28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T643" s="67"/>
    </row>
    <row r="644" spans="1:46" s="5" customFormat="1" ht="12.75">
      <c r="A644" s="6"/>
      <c r="B644" s="6"/>
      <c r="C644" s="6"/>
      <c r="D644" s="6"/>
      <c r="E644" s="6"/>
      <c r="F644" s="6"/>
      <c r="G644" s="6"/>
      <c r="H644" s="6"/>
      <c r="I644" s="28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T644" s="67"/>
    </row>
    <row r="645" spans="1:46" s="5" customFormat="1" ht="12.75">
      <c r="A645" s="6"/>
      <c r="B645" s="6"/>
      <c r="C645" s="6"/>
      <c r="D645" s="6"/>
      <c r="E645" s="6"/>
      <c r="F645" s="6"/>
      <c r="G645" s="6"/>
      <c r="H645" s="6"/>
      <c r="I645" s="28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T645" s="67"/>
    </row>
    <row r="646" spans="1:46" s="5" customFormat="1" ht="12.75">
      <c r="A646" s="6"/>
      <c r="B646" s="6"/>
      <c r="C646" s="6"/>
      <c r="D646" s="6"/>
      <c r="E646" s="6"/>
      <c r="F646" s="6"/>
      <c r="G646" s="6"/>
      <c r="H646" s="6"/>
      <c r="I646" s="28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T646" s="67"/>
    </row>
    <row r="647" spans="1:46" s="5" customFormat="1" ht="12.75">
      <c r="A647" s="6"/>
      <c r="B647" s="6"/>
      <c r="C647" s="6"/>
      <c r="D647" s="6"/>
      <c r="E647" s="6"/>
      <c r="F647" s="6"/>
      <c r="G647" s="6"/>
      <c r="H647" s="6"/>
      <c r="I647" s="28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T647" s="67"/>
    </row>
    <row r="648" spans="1:46" s="5" customFormat="1" ht="12.75">
      <c r="A648" s="6"/>
      <c r="B648" s="6"/>
      <c r="C648" s="6"/>
      <c r="D648" s="6"/>
      <c r="E648" s="6"/>
      <c r="F648" s="6"/>
      <c r="G648" s="6"/>
      <c r="H648" s="6"/>
      <c r="I648" s="28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T648" s="67"/>
    </row>
    <row r="649" spans="1:46" s="5" customFormat="1" ht="12.75">
      <c r="A649" s="6"/>
      <c r="B649" s="6"/>
      <c r="C649" s="6"/>
      <c r="D649" s="6"/>
      <c r="E649" s="6"/>
      <c r="F649" s="6"/>
      <c r="G649" s="6"/>
      <c r="H649" s="6"/>
      <c r="I649" s="28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T649" s="67"/>
    </row>
    <row r="650" spans="1:46" s="5" customFormat="1" ht="12.75">
      <c r="A650" s="6"/>
      <c r="B650" s="6"/>
      <c r="C650" s="6"/>
      <c r="D650" s="6"/>
      <c r="E650" s="6"/>
      <c r="F650" s="6"/>
      <c r="G650" s="6"/>
      <c r="H650" s="6"/>
      <c r="I650" s="28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T650" s="67"/>
    </row>
    <row r="651" spans="1:46" s="5" customFormat="1" ht="12.75">
      <c r="A651" s="6"/>
      <c r="B651" s="6"/>
      <c r="C651" s="6"/>
      <c r="D651" s="6"/>
      <c r="E651" s="6"/>
      <c r="F651" s="6"/>
      <c r="G651" s="6"/>
      <c r="H651" s="6"/>
      <c r="I651" s="28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T651" s="67"/>
    </row>
    <row r="652" spans="1:46" s="5" customFormat="1" ht="12.75">
      <c r="A652" s="6"/>
      <c r="B652" s="6"/>
      <c r="C652" s="6"/>
      <c r="D652" s="6"/>
      <c r="E652" s="6"/>
      <c r="F652" s="6"/>
      <c r="G652" s="6"/>
      <c r="H652" s="6"/>
      <c r="I652" s="28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T652" s="67"/>
    </row>
    <row r="653" spans="1:46" s="5" customFormat="1" ht="12.75">
      <c r="A653" s="6"/>
      <c r="B653" s="6"/>
      <c r="C653" s="6"/>
      <c r="D653" s="6"/>
      <c r="E653" s="6"/>
      <c r="F653" s="6"/>
      <c r="G653" s="6"/>
      <c r="H653" s="6"/>
      <c r="I653" s="28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T653" s="67"/>
    </row>
    <row r="654" spans="1:46" s="5" customFormat="1" ht="12.75">
      <c r="A654" s="6"/>
      <c r="B654" s="6"/>
      <c r="C654" s="6"/>
      <c r="D654" s="6"/>
      <c r="E654" s="6"/>
      <c r="F654" s="6"/>
      <c r="G654" s="6"/>
      <c r="H654" s="6"/>
      <c r="I654" s="28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T654" s="67"/>
    </row>
    <row r="655" spans="1:46" s="5" customFormat="1" ht="12.75">
      <c r="A655" s="6"/>
      <c r="B655" s="6"/>
      <c r="C655" s="6"/>
      <c r="D655" s="6"/>
      <c r="E655" s="6"/>
      <c r="F655" s="6"/>
      <c r="G655" s="6"/>
      <c r="H655" s="6"/>
      <c r="I655" s="28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T655" s="67"/>
    </row>
    <row r="656" spans="1:46" s="5" customFormat="1" ht="12.75">
      <c r="A656" s="6"/>
      <c r="B656" s="6"/>
      <c r="C656" s="6"/>
      <c r="D656" s="6"/>
      <c r="E656" s="6"/>
      <c r="F656" s="6"/>
      <c r="G656" s="6"/>
      <c r="H656" s="6"/>
      <c r="I656" s="28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T656" s="67"/>
    </row>
    <row r="657" spans="1:46" s="5" customFormat="1" ht="12.75">
      <c r="A657" s="6"/>
      <c r="B657" s="6"/>
      <c r="C657" s="6"/>
      <c r="D657" s="6"/>
      <c r="E657" s="6"/>
      <c r="F657" s="6"/>
      <c r="G657" s="6"/>
      <c r="H657" s="6"/>
      <c r="I657" s="28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T657" s="67"/>
    </row>
    <row r="658" spans="1:46" s="5" customFormat="1" ht="12.75">
      <c r="A658" s="6"/>
      <c r="B658" s="6"/>
      <c r="C658" s="6"/>
      <c r="D658" s="6"/>
      <c r="E658" s="6"/>
      <c r="F658" s="6"/>
      <c r="G658" s="6"/>
      <c r="H658" s="6"/>
      <c r="I658" s="28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T658" s="67"/>
    </row>
    <row r="659" spans="1:46" s="5" customFormat="1" ht="12.75">
      <c r="A659" s="6"/>
      <c r="B659" s="6"/>
      <c r="C659" s="6"/>
      <c r="D659" s="6"/>
      <c r="E659" s="6"/>
      <c r="F659" s="6"/>
      <c r="G659" s="6"/>
      <c r="H659" s="6"/>
      <c r="I659" s="28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T659" s="67"/>
    </row>
    <row r="660" spans="1:46" s="5" customFormat="1" ht="12.75">
      <c r="A660" s="6"/>
      <c r="B660" s="6"/>
      <c r="C660" s="6"/>
      <c r="D660" s="6"/>
      <c r="E660" s="6"/>
      <c r="F660" s="6"/>
      <c r="G660" s="6"/>
      <c r="H660" s="6"/>
      <c r="I660" s="28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T660" s="67"/>
    </row>
    <row r="661" spans="1:46" s="5" customFormat="1" ht="12.75">
      <c r="A661" s="6"/>
      <c r="B661" s="6"/>
      <c r="C661" s="6"/>
      <c r="D661" s="6"/>
      <c r="E661" s="6"/>
      <c r="F661" s="6"/>
      <c r="G661" s="6"/>
      <c r="H661" s="6"/>
      <c r="I661" s="28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T661" s="67"/>
    </row>
    <row r="662" spans="1:46" s="5" customFormat="1" ht="12.75">
      <c r="A662" s="6"/>
      <c r="B662" s="6"/>
      <c r="C662" s="6"/>
      <c r="D662" s="6"/>
      <c r="E662" s="6"/>
      <c r="F662" s="6"/>
      <c r="G662" s="6"/>
      <c r="H662" s="6"/>
      <c r="I662" s="28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T662" s="67"/>
    </row>
    <row r="663" spans="1:46" s="5" customFormat="1" ht="12.75">
      <c r="A663" s="6"/>
      <c r="B663" s="6"/>
      <c r="C663" s="6"/>
      <c r="D663" s="6"/>
      <c r="E663" s="6"/>
      <c r="F663" s="6"/>
      <c r="G663" s="6"/>
      <c r="H663" s="6"/>
      <c r="I663" s="28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T663" s="67"/>
    </row>
    <row r="664" spans="1:46" s="5" customFormat="1" ht="12.75">
      <c r="A664" s="6"/>
      <c r="B664" s="6"/>
      <c r="C664" s="6"/>
      <c r="D664" s="6"/>
      <c r="E664" s="6"/>
      <c r="F664" s="6"/>
      <c r="G664" s="6"/>
      <c r="H664" s="6"/>
      <c r="I664" s="28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T664" s="67"/>
    </row>
    <row r="665" spans="1:46" s="5" customFormat="1" ht="12.75">
      <c r="A665" s="6"/>
      <c r="B665" s="6"/>
      <c r="C665" s="6"/>
      <c r="D665" s="6"/>
      <c r="E665" s="6"/>
      <c r="F665" s="6"/>
      <c r="G665" s="6"/>
      <c r="H665" s="6"/>
      <c r="I665" s="28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T665" s="67"/>
    </row>
    <row r="666" spans="1:46" s="5" customFormat="1" ht="12.75">
      <c r="A666" s="6"/>
      <c r="B666" s="6"/>
      <c r="C666" s="6"/>
      <c r="D666" s="6"/>
      <c r="E666" s="6"/>
      <c r="F666" s="6"/>
      <c r="G666" s="6"/>
      <c r="H666" s="6"/>
      <c r="I666" s="28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T666" s="67"/>
    </row>
    <row r="667" spans="1:46" s="5" customFormat="1" ht="12.75">
      <c r="A667" s="6"/>
      <c r="B667" s="6"/>
      <c r="C667" s="6"/>
      <c r="D667" s="6"/>
      <c r="E667" s="6"/>
      <c r="F667" s="6"/>
      <c r="G667" s="6"/>
      <c r="H667" s="6"/>
      <c r="I667" s="28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T667" s="67"/>
    </row>
    <row r="668" spans="1:46" s="5" customFormat="1" ht="12.75">
      <c r="A668" s="6"/>
      <c r="B668" s="6"/>
      <c r="C668" s="6"/>
      <c r="D668" s="6"/>
      <c r="E668" s="6"/>
      <c r="F668" s="6"/>
      <c r="G668" s="6"/>
      <c r="H668" s="6"/>
      <c r="I668" s="28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T668" s="67"/>
    </row>
    <row r="669" spans="1:46" s="5" customFormat="1" ht="12.75">
      <c r="A669" s="6"/>
      <c r="B669" s="6"/>
      <c r="C669" s="6"/>
      <c r="D669" s="6"/>
      <c r="E669" s="6"/>
      <c r="F669" s="6"/>
      <c r="G669" s="6"/>
      <c r="H669" s="6"/>
      <c r="I669" s="28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T669" s="67"/>
    </row>
    <row r="670" spans="1:46" s="5" customFormat="1" ht="12.75">
      <c r="A670" s="6"/>
      <c r="B670" s="6"/>
      <c r="C670" s="6"/>
      <c r="D670" s="6"/>
      <c r="E670" s="6"/>
      <c r="F670" s="6"/>
      <c r="G670" s="6"/>
      <c r="H670" s="6"/>
      <c r="I670" s="28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T670" s="67"/>
    </row>
    <row r="671" spans="1:46" s="5" customFormat="1" ht="12.75">
      <c r="A671" s="6"/>
      <c r="B671" s="6"/>
      <c r="C671" s="6"/>
      <c r="D671" s="6"/>
      <c r="E671" s="6"/>
      <c r="F671" s="6"/>
      <c r="G671" s="6"/>
      <c r="H671" s="6"/>
      <c r="I671" s="28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T671" s="67"/>
    </row>
    <row r="672" spans="1:46" s="5" customFormat="1" ht="12.75">
      <c r="A672" s="6"/>
      <c r="B672" s="6"/>
      <c r="C672" s="6"/>
      <c r="D672" s="6"/>
      <c r="E672" s="6"/>
      <c r="F672" s="6"/>
      <c r="G672" s="6"/>
      <c r="H672" s="6"/>
      <c r="I672" s="28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T672" s="67"/>
    </row>
    <row r="673" spans="1:46" s="5" customFormat="1" ht="12.75">
      <c r="A673" s="6"/>
      <c r="B673" s="6"/>
      <c r="C673" s="6"/>
      <c r="D673" s="6"/>
      <c r="E673" s="6"/>
      <c r="F673" s="6"/>
      <c r="G673" s="6"/>
      <c r="H673" s="6"/>
      <c r="I673" s="28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T673" s="67"/>
    </row>
    <row r="674" spans="1:46" s="5" customFormat="1" ht="12.75">
      <c r="A674" s="6"/>
      <c r="B674" s="6"/>
      <c r="C674" s="6"/>
      <c r="D674" s="6"/>
      <c r="E674" s="6"/>
      <c r="F674" s="6"/>
      <c r="G674" s="6"/>
      <c r="H674" s="6"/>
      <c r="I674" s="28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T674" s="67"/>
    </row>
    <row r="675" spans="1:46" s="5" customFormat="1" ht="12.75">
      <c r="A675" s="6"/>
      <c r="B675" s="6"/>
      <c r="C675" s="6"/>
      <c r="D675" s="6"/>
      <c r="E675" s="6"/>
      <c r="F675" s="6"/>
      <c r="G675" s="6"/>
      <c r="H675" s="6"/>
      <c r="I675" s="28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T675" s="67"/>
    </row>
    <row r="676" spans="1:46" s="5" customFormat="1" ht="12.75">
      <c r="A676" s="6"/>
      <c r="B676" s="6"/>
      <c r="C676" s="6"/>
      <c r="D676" s="6"/>
      <c r="E676" s="6"/>
      <c r="F676" s="6"/>
      <c r="G676" s="6"/>
      <c r="H676" s="6"/>
      <c r="I676" s="28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T676" s="67"/>
    </row>
    <row r="677" spans="1:46" s="5" customFormat="1" ht="12.75">
      <c r="A677" s="6"/>
      <c r="B677" s="6"/>
      <c r="C677" s="6"/>
      <c r="D677" s="6"/>
      <c r="E677" s="6"/>
      <c r="F677" s="6"/>
      <c r="G677" s="6"/>
      <c r="H677" s="6"/>
      <c r="I677" s="28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T677" s="67"/>
    </row>
    <row r="678" spans="1:46" s="5" customFormat="1" ht="12.75">
      <c r="A678" s="6"/>
      <c r="B678" s="6"/>
      <c r="C678" s="6"/>
      <c r="D678" s="6"/>
      <c r="E678" s="6"/>
      <c r="F678" s="6"/>
      <c r="G678" s="6"/>
      <c r="H678" s="6"/>
      <c r="I678" s="28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T678" s="67"/>
    </row>
    <row r="679" spans="1:46" s="5" customFormat="1" ht="12.75">
      <c r="A679" s="6"/>
      <c r="B679" s="6"/>
      <c r="C679" s="6"/>
      <c r="D679" s="6"/>
      <c r="E679" s="6"/>
      <c r="F679" s="6"/>
      <c r="G679" s="6"/>
      <c r="H679" s="6"/>
      <c r="I679" s="28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T679" s="67"/>
    </row>
    <row r="680" spans="1:46" s="5" customFormat="1" ht="12.75">
      <c r="A680" s="6"/>
      <c r="B680" s="6"/>
      <c r="C680" s="6"/>
      <c r="D680" s="6"/>
      <c r="E680" s="6"/>
      <c r="F680" s="6"/>
      <c r="G680" s="6"/>
      <c r="H680" s="6"/>
      <c r="I680" s="28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T680" s="67"/>
    </row>
    <row r="681" spans="1:46" s="5" customFormat="1" ht="12.75">
      <c r="A681" s="6"/>
      <c r="B681" s="6"/>
      <c r="C681" s="6"/>
      <c r="D681" s="6"/>
      <c r="E681" s="6"/>
      <c r="F681" s="6"/>
      <c r="G681" s="6"/>
      <c r="H681" s="6"/>
      <c r="I681" s="28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T681" s="67"/>
    </row>
    <row r="682" spans="1:46" s="5" customFormat="1" ht="12.75">
      <c r="A682" s="6"/>
      <c r="B682" s="6"/>
      <c r="C682" s="6"/>
      <c r="D682" s="6"/>
      <c r="E682" s="6"/>
      <c r="F682" s="6"/>
      <c r="G682" s="6"/>
      <c r="H682" s="6"/>
      <c r="I682" s="28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T682" s="67"/>
    </row>
    <row r="683" spans="1:46" s="5" customFormat="1" ht="12.75">
      <c r="A683" s="6"/>
      <c r="B683" s="6"/>
      <c r="C683" s="6"/>
      <c r="D683" s="6"/>
      <c r="E683" s="6"/>
      <c r="F683" s="6"/>
      <c r="G683" s="6"/>
      <c r="H683" s="6"/>
      <c r="I683" s="28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T683" s="67"/>
    </row>
    <row r="684" spans="1:46" s="5" customFormat="1" ht="12.75">
      <c r="A684" s="6"/>
      <c r="B684" s="6"/>
      <c r="C684" s="6"/>
      <c r="D684" s="6"/>
      <c r="E684" s="6"/>
      <c r="F684" s="6"/>
      <c r="G684" s="6"/>
      <c r="H684" s="6"/>
      <c r="I684" s="28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T684" s="67"/>
    </row>
    <row r="685" spans="1:46" s="5" customFormat="1" ht="12.75">
      <c r="A685" s="6"/>
      <c r="B685" s="6"/>
      <c r="C685" s="6"/>
      <c r="D685" s="6"/>
      <c r="E685" s="6"/>
      <c r="F685" s="6"/>
      <c r="G685" s="6"/>
      <c r="H685" s="6"/>
      <c r="I685" s="28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T685" s="67"/>
    </row>
    <row r="686" spans="1:46" s="5" customFormat="1" ht="12.75">
      <c r="A686" s="6"/>
      <c r="B686" s="6"/>
      <c r="C686" s="6"/>
      <c r="D686" s="6"/>
      <c r="E686" s="6"/>
      <c r="F686" s="6"/>
      <c r="G686" s="6"/>
      <c r="H686" s="6"/>
      <c r="I686" s="28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T686" s="67"/>
    </row>
    <row r="687" spans="1:46" s="5" customFormat="1" ht="12.75">
      <c r="A687" s="6"/>
      <c r="B687" s="6"/>
      <c r="C687" s="6"/>
      <c r="D687" s="6"/>
      <c r="E687" s="6"/>
      <c r="F687" s="6"/>
      <c r="G687" s="6"/>
      <c r="H687" s="6"/>
      <c r="I687" s="28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T687" s="67"/>
    </row>
    <row r="688" spans="1:46" s="5" customFormat="1" ht="12.75">
      <c r="A688" s="6"/>
      <c r="B688" s="6"/>
      <c r="C688" s="6"/>
      <c r="D688" s="6"/>
      <c r="E688" s="6"/>
      <c r="F688" s="6"/>
      <c r="G688" s="6"/>
      <c r="H688" s="6"/>
      <c r="I688" s="28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T688" s="67"/>
    </row>
    <row r="689" spans="1:46" s="5" customFormat="1" ht="12.75">
      <c r="A689" s="6"/>
      <c r="B689" s="6"/>
      <c r="C689" s="6"/>
      <c r="D689" s="6"/>
      <c r="E689" s="6"/>
      <c r="F689" s="6"/>
      <c r="G689" s="6"/>
      <c r="H689" s="6"/>
      <c r="I689" s="28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T689" s="67"/>
    </row>
    <row r="690" spans="1:46" s="5" customFormat="1" ht="12.75">
      <c r="A690" s="6"/>
      <c r="B690" s="6"/>
      <c r="C690" s="6"/>
      <c r="D690" s="6"/>
      <c r="E690" s="6"/>
      <c r="F690" s="6"/>
      <c r="G690" s="6"/>
      <c r="H690" s="6"/>
      <c r="I690" s="28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T690" s="67"/>
    </row>
    <row r="691" spans="1:46" s="5" customFormat="1" ht="12.75">
      <c r="A691" s="6"/>
      <c r="B691" s="6"/>
      <c r="C691" s="6"/>
      <c r="D691" s="6"/>
      <c r="E691" s="6"/>
      <c r="F691" s="6"/>
      <c r="G691" s="6"/>
      <c r="H691" s="6"/>
      <c r="I691" s="28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T691" s="67"/>
    </row>
    <row r="692" spans="1:46" s="5" customFormat="1" ht="12.75">
      <c r="A692" s="6"/>
      <c r="B692" s="6"/>
      <c r="C692" s="6"/>
      <c r="D692" s="6"/>
      <c r="E692" s="6"/>
      <c r="F692" s="6"/>
      <c r="G692" s="6"/>
      <c r="H692" s="6"/>
      <c r="I692" s="28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T692" s="67"/>
    </row>
    <row r="693" spans="1:46" s="5" customFormat="1" ht="12.75">
      <c r="A693" s="6"/>
      <c r="B693" s="6"/>
      <c r="C693" s="6"/>
      <c r="D693" s="6"/>
      <c r="E693" s="6"/>
      <c r="F693" s="6"/>
      <c r="G693" s="6"/>
      <c r="H693" s="6"/>
      <c r="I693" s="28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T693" s="67"/>
    </row>
    <row r="694" spans="1:46" s="5" customFormat="1" ht="12.75">
      <c r="A694" s="6"/>
      <c r="B694" s="6"/>
      <c r="C694" s="6"/>
      <c r="D694" s="6"/>
      <c r="E694" s="6"/>
      <c r="F694" s="6"/>
      <c r="G694" s="6"/>
      <c r="H694" s="6"/>
      <c r="I694" s="28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T694" s="67"/>
    </row>
    <row r="695" spans="1:46" s="5" customFormat="1" ht="12.75">
      <c r="A695" s="6"/>
      <c r="B695" s="6"/>
      <c r="C695" s="6"/>
      <c r="D695" s="6"/>
      <c r="E695" s="6"/>
      <c r="F695" s="6"/>
      <c r="G695" s="6"/>
      <c r="H695" s="6"/>
      <c r="I695" s="28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T695" s="67"/>
    </row>
    <row r="696" spans="1:46" s="5" customFormat="1" ht="12.75">
      <c r="A696" s="6"/>
      <c r="B696" s="6"/>
      <c r="C696" s="6"/>
      <c r="D696" s="6"/>
      <c r="E696" s="6"/>
      <c r="F696" s="6"/>
      <c r="G696" s="6"/>
      <c r="H696" s="6"/>
      <c r="I696" s="28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T696" s="67"/>
    </row>
    <row r="697" spans="1:46" s="5" customFormat="1" ht="12.75">
      <c r="A697" s="6"/>
      <c r="B697" s="6"/>
      <c r="C697" s="6"/>
      <c r="D697" s="6"/>
      <c r="E697" s="6"/>
      <c r="F697" s="6"/>
      <c r="G697" s="6"/>
      <c r="H697" s="6"/>
      <c r="I697" s="28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T697" s="67"/>
    </row>
    <row r="698" spans="1:46" s="5" customFormat="1" ht="12.75">
      <c r="A698" s="6"/>
      <c r="B698" s="6"/>
      <c r="C698" s="6"/>
      <c r="D698" s="6"/>
      <c r="E698" s="6"/>
      <c r="F698" s="6"/>
      <c r="G698" s="6"/>
      <c r="H698" s="6"/>
      <c r="I698" s="28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T698" s="67"/>
    </row>
    <row r="699" spans="1:46" s="5" customFormat="1" ht="12.75">
      <c r="A699" s="6"/>
      <c r="B699" s="6"/>
      <c r="C699" s="6"/>
      <c r="D699" s="6"/>
      <c r="E699" s="6"/>
      <c r="F699" s="6"/>
      <c r="G699" s="6"/>
      <c r="H699" s="6"/>
      <c r="I699" s="28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T699" s="67"/>
    </row>
    <row r="700" spans="1:46" s="5" customFormat="1" ht="12.75">
      <c r="A700" s="6"/>
      <c r="B700" s="6"/>
      <c r="C700" s="6"/>
      <c r="D700" s="6"/>
      <c r="E700" s="6"/>
      <c r="F700" s="6"/>
      <c r="G700" s="6"/>
      <c r="H700" s="6"/>
      <c r="I700" s="28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T700" s="67"/>
    </row>
    <row r="701" spans="1:46" s="5" customFormat="1" ht="12.75">
      <c r="A701" s="6"/>
      <c r="B701" s="6"/>
      <c r="C701" s="6"/>
      <c r="D701" s="6"/>
      <c r="E701" s="6"/>
      <c r="F701" s="6"/>
      <c r="G701" s="6"/>
      <c r="H701" s="6"/>
      <c r="I701" s="28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T701" s="67"/>
    </row>
    <row r="702" spans="1:46" s="5" customFormat="1" ht="12.75">
      <c r="A702" s="6"/>
      <c r="B702" s="6"/>
      <c r="C702" s="6"/>
      <c r="D702" s="6"/>
      <c r="E702" s="6"/>
      <c r="F702" s="6"/>
      <c r="G702" s="6"/>
      <c r="H702" s="6"/>
      <c r="I702" s="28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T702" s="67"/>
    </row>
    <row r="703" spans="1:46" s="5" customFormat="1" ht="12.75">
      <c r="A703" s="6"/>
      <c r="B703" s="6"/>
      <c r="C703" s="6"/>
      <c r="D703" s="6"/>
      <c r="E703" s="6"/>
      <c r="F703" s="6"/>
      <c r="G703" s="6"/>
      <c r="H703" s="6"/>
      <c r="I703" s="28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T703" s="67"/>
    </row>
    <row r="704" spans="1:46" s="5" customFormat="1" ht="12.75">
      <c r="A704" s="6"/>
      <c r="B704" s="6"/>
      <c r="C704" s="6"/>
      <c r="D704" s="6"/>
      <c r="E704" s="6"/>
      <c r="F704" s="6"/>
      <c r="G704" s="6"/>
      <c r="H704" s="6"/>
      <c r="I704" s="28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T704" s="67"/>
    </row>
    <row r="705" spans="1:46" s="5" customFormat="1" ht="12.75">
      <c r="A705" s="6"/>
      <c r="B705" s="6"/>
      <c r="C705" s="6"/>
      <c r="D705" s="6"/>
      <c r="E705" s="6"/>
      <c r="F705" s="6"/>
      <c r="G705" s="6"/>
      <c r="H705" s="6"/>
      <c r="I705" s="28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T705" s="67"/>
    </row>
    <row r="706" spans="1:46" s="5" customFormat="1" ht="12.75">
      <c r="A706" s="6"/>
      <c r="B706" s="6"/>
      <c r="C706" s="6"/>
      <c r="D706" s="6"/>
      <c r="E706" s="6"/>
      <c r="F706" s="6"/>
      <c r="G706" s="6"/>
      <c r="H706" s="6"/>
      <c r="I706" s="28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T706" s="67"/>
    </row>
    <row r="707" spans="1:46" s="5" customFormat="1" ht="12.75">
      <c r="A707" s="6"/>
      <c r="B707" s="6"/>
      <c r="C707" s="6"/>
      <c r="D707" s="6"/>
      <c r="E707" s="6"/>
      <c r="F707" s="6"/>
      <c r="G707" s="6"/>
      <c r="H707" s="6"/>
      <c r="I707" s="28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T707" s="67"/>
    </row>
    <row r="708" spans="1:46" s="5" customFormat="1" ht="12.75">
      <c r="A708" s="6"/>
      <c r="B708" s="6"/>
      <c r="C708" s="6"/>
      <c r="D708" s="6"/>
      <c r="E708" s="6"/>
      <c r="F708" s="6"/>
      <c r="G708" s="6"/>
      <c r="H708" s="6"/>
      <c r="I708" s="28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T708" s="67"/>
    </row>
    <row r="709" spans="1:46" s="5" customFormat="1" ht="12.75">
      <c r="A709" s="6"/>
      <c r="B709" s="6"/>
      <c r="C709" s="6"/>
      <c r="D709" s="6"/>
      <c r="E709" s="6"/>
      <c r="F709" s="6"/>
      <c r="G709" s="6"/>
      <c r="H709" s="6"/>
      <c r="I709" s="28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T709" s="67"/>
    </row>
    <row r="710" spans="1:46" s="5" customFormat="1" ht="12.75">
      <c r="A710" s="6"/>
      <c r="B710" s="6"/>
      <c r="C710" s="6"/>
      <c r="D710" s="6"/>
      <c r="E710" s="6"/>
      <c r="F710" s="6"/>
      <c r="G710" s="6"/>
      <c r="H710" s="6"/>
      <c r="I710" s="28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T710" s="67"/>
    </row>
    <row r="711" spans="1:46" s="5" customFormat="1" ht="12.75">
      <c r="A711" s="6"/>
      <c r="B711" s="6"/>
      <c r="C711" s="6"/>
      <c r="D711" s="6"/>
      <c r="E711" s="6"/>
      <c r="F711" s="6"/>
      <c r="G711" s="6"/>
      <c r="H711" s="6"/>
      <c r="I711" s="28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T711" s="67"/>
    </row>
    <row r="712" spans="1:46" s="5" customFormat="1" ht="12.75">
      <c r="A712" s="6"/>
      <c r="B712" s="6"/>
      <c r="C712" s="6"/>
      <c r="D712" s="6"/>
      <c r="E712" s="6"/>
      <c r="F712" s="6"/>
      <c r="G712" s="6"/>
      <c r="H712" s="6"/>
      <c r="I712" s="28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T712" s="67"/>
    </row>
    <row r="713" spans="1:46" s="5" customFormat="1" ht="12.75">
      <c r="A713" s="6"/>
      <c r="B713" s="6"/>
      <c r="C713" s="6"/>
      <c r="D713" s="6"/>
      <c r="E713" s="6"/>
      <c r="F713" s="6"/>
      <c r="G713" s="6"/>
      <c r="H713" s="6"/>
      <c r="I713" s="28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T713" s="67"/>
    </row>
    <row r="714" spans="1:46" s="5" customFormat="1" ht="12.75">
      <c r="A714" s="6"/>
      <c r="B714" s="6"/>
      <c r="C714" s="6"/>
      <c r="D714" s="6"/>
      <c r="E714" s="6"/>
      <c r="F714" s="6"/>
      <c r="G714" s="6"/>
      <c r="H714" s="6"/>
      <c r="I714" s="28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T714" s="67"/>
    </row>
    <row r="715" spans="1:46" s="5" customFormat="1" ht="12.75">
      <c r="A715" s="6"/>
      <c r="B715" s="6"/>
      <c r="C715" s="6"/>
      <c r="D715" s="6"/>
      <c r="E715" s="6"/>
      <c r="F715" s="6"/>
      <c r="G715" s="6"/>
      <c r="H715" s="6"/>
      <c r="I715" s="28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T715" s="67"/>
    </row>
    <row r="716" spans="1:46" s="5" customFormat="1" ht="12.75">
      <c r="A716" s="6"/>
      <c r="B716" s="6"/>
      <c r="C716" s="6"/>
      <c r="D716" s="6"/>
      <c r="E716" s="6"/>
      <c r="F716" s="6"/>
      <c r="G716" s="6"/>
      <c r="H716" s="6"/>
      <c r="I716" s="28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T716" s="67"/>
    </row>
    <row r="717" spans="1:46" s="5" customFormat="1" ht="12.75">
      <c r="A717" s="6"/>
      <c r="B717" s="6"/>
      <c r="C717" s="6"/>
      <c r="D717" s="6"/>
      <c r="E717" s="6"/>
      <c r="F717" s="6"/>
      <c r="G717" s="6"/>
      <c r="H717" s="6"/>
      <c r="I717" s="28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T717" s="67"/>
    </row>
    <row r="718" spans="1:46" s="5" customFormat="1" ht="12.75">
      <c r="A718" s="6"/>
      <c r="B718" s="6"/>
      <c r="C718" s="6"/>
      <c r="D718" s="6"/>
      <c r="E718" s="6"/>
      <c r="F718" s="6"/>
      <c r="G718" s="6"/>
      <c r="H718" s="6"/>
      <c r="I718" s="28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T718" s="67"/>
    </row>
    <row r="719" spans="1:46" s="5" customFormat="1" ht="12.75">
      <c r="A719" s="6"/>
      <c r="B719" s="6"/>
      <c r="C719" s="6"/>
      <c r="D719" s="6"/>
      <c r="E719" s="6"/>
      <c r="F719" s="6"/>
      <c r="G719" s="6"/>
      <c r="H719" s="6"/>
      <c r="I719" s="28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T719" s="67"/>
    </row>
    <row r="720" spans="1:46" s="5" customFormat="1" ht="12.75">
      <c r="A720" s="6"/>
      <c r="B720" s="6"/>
      <c r="C720" s="6"/>
      <c r="D720" s="6"/>
      <c r="E720" s="6"/>
      <c r="F720" s="6"/>
      <c r="G720" s="6"/>
      <c r="H720" s="6"/>
      <c r="I720" s="28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T720" s="67"/>
    </row>
    <row r="721" spans="1:46" s="5" customFormat="1" ht="12.75">
      <c r="A721" s="6"/>
      <c r="B721" s="6"/>
      <c r="C721" s="6"/>
      <c r="D721" s="6"/>
      <c r="E721" s="6"/>
      <c r="F721" s="6"/>
      <c r="G721" s="6"/>
      <c r="H721" s="6"/>
      <c r="I721" s="28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T721" s="67"/>
    </row>
    <row r="722" spans="1:46" s="5" customFormat="1" ht="12.75">
      <c r="A722" s="6"/>
      <c r="B722" s="6"/>
      <c r="C722" s="6"/>
      <c r="D722" s="6"/>
      <c r="E722" s="6"/>
      <c r="F722" s="6"/>
      <c r="G722" s="6"/>
      <c r="H722" s="6"/>
      <c r="I722" s="28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T722" s="67"/>
    </row>
    <row r="723" spans="1:46" s="5" customFormat="1" ht="12.75">
      <c r="A723" s="6"/>
      <c r="B723" s="6"/>
      <c r="C723" s="6"/>
      <c r="D723" s="6"/>
      <c r="E723" s="6"/>
      <c r="F723" s="6"/>
      <c r="G723" s="6"/>
      <c r="H723" s="6"/>
      <c r="I723" s="28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T723" s="67"/>
    </row>
    <row r="724" spans="1:46" s="5" customFormat="1" ht="12.75">
      <c r="A724" s="6"/>
      <c r="B724" s="6"/>
      <c r="C724" s="6"/>
      <c r="D724" s="6"/>
      <c r="E724" s="6"/>
      <c r="F724" s="6"/>
      <c r="G724" s="6"/>
      <c r="H724" s="6"/>
      <c r="I724" s="28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T724" s="67"/>
    </row>
    <row r="725" spans="1:46" s="5" customFormat="1" ht="12.75">
      <c r="A725" s="6"/>
      <c r="B725" s="6"/>
      <c r="C725" s="6"/>
      <c r="D725" s="6"/>
      <c r="E725" s="6"/>
      <c r="F725" s="6"/>
      <c r="G725" s="6"/>
      <c r="H725" s="6"/>
      <c r="I725" s="28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T725" s="67"/>
    </row>
    <row r="726" spans="1:46" s="5" customFormat="1" ht="12.75">
      <c r="A726" s="6"/>
      <c r="B726" s="6"/>
      <c r="C726" s="6"/>
      <c r="D726" s="6"/>
      <c r="E726" s="6"/>
      <c r="F726" s="6"/>
      <c r="G726" s="6"/>
      <c r="H726" s="6"/>
      <c r="I726" s="28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T726" s="67"/>
    </row>
    <row r="727" spans="1:46" s="5" customFormat="1" ht="12.75">
      <c r="A727" s="6"/>
      <c r="B727" s="6"/>
      <c r="C727" s="6"/>
      <c r="D727" s="6"/>
      <c r="E727" s="6"/>
      <c r="F727" s="6"/>
      <c r="G727" s="6"/>
      <c r="H727" s="6"/>
      <c r="I727" s="28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T727" s="67"/>
    </row>
    <row r="728" spans="1:46" s="5" customFormat="1" ht="12.75">
      <c r="A728" s="6"/>
      <c r="B728" s="6"/>
      <c r="C728" s="6"/>
      <c r="D728" s="6"/>
      <c r="E728" s="6"/>
      <c r="F728" s="6"/>
      <c r="G728" s="6"/>
      <c r="H728" s="6"/>
      <c r="I728" s="28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T728" s="67"/>
    </row>
    <row r="729" spans="1:46" s="5" customFormat="1" ht="12.75">
      <c r="A729" s="6"/>
      <c r="B729" s="6"/>
      <c r="C729" s="6"/>
      <c r="D729" s="6"/>
      <c r="E729" s="6"/>
      <c r="F729" s="6"/>
      <c r="G729" s="6"/>
      <c r="H729" s="6"/>
      <c r="I729" s="28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T729" s="67"/>
    </row>
    <row r="730" spans="1:46" s="5" customFormat="1" ht="12.75">
      <c r="A730" s="6"/>
      <c r="B730" s="6"/>
      <c r="C730" s="6"/>
      <c r="D730" s="6"/>
      <c r="E730" s="6"/>
      <c r="F730" s="6"/>
      <c r="G730" s="6"/>
      <c r="H730" s="6"/>
      <c r="I730" s="28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T730" s="67"/>
    </row>
    <row r="731" spans="1:46" s="5" customFormat="1" ht="12.75">
      <c r="A731" s="6"/>
      <c r="B731" s="6"/>
      <c r="C731" s="6"/>
      <c r="D731" s="6"/>
      <c r="E731" s="6"/>
      <c r="F731" s="6"/>
      <c r="G731" s="6"/>
      <c r="H731" s="6"/>
      <c r="I731" s="28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T731" s="67"/>
    </row>
    <row r="732" spans="1:46" s="5" customFormat="1" ht="12.75">
      <c r="A732" s="6"/>
      <c r="B732" s="6"/>
      <c r="C732" s="6"/>
      <c r="D732" s="6"/>
      <c r="E732" s="6"/>
      <c r="F732" s="6"/>
      <c r="G732" s="6"/>
      <c r="H732" s="6"/>
      <c r="I732" s="28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T732" s="67"/>
    </row>
    <row r="733" spans="1:46" s="5" customFormat="1" ht="12.75">
      <c r="A733" s="6"/>
      <c r="B733" s="6"/>
      <c r="C733" s="6"/>
      <c r="D733" s="6"/>
      <c r="E733" s="6"/>
      <c r="F733" s="6"/>
      <c r="G733" s="6"/>
      <c r="H733" s="6"/>
      <c r="I733" s="28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T733" s="67"/>
    </row>
    <row r="734" spans="1:46" s="5" customFormat="1" ht="12.75">
      <c r="A734" s="6"/>
      <c r="B734" s="6"/>
      <c r="C734" s="6"/>
      <c r="D734" s="6"/>
      <c r="E734" s="6"/>
      <c r="F734" s="6"/>
      <c r="G734" s="6"/>
      <c r="H734" s="6"/>
      <c r="I734" s="28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T734" s="67"/>
    </row>
    <row r="735" spans="1:46" s="5" customFormat="1" ht="12.75">
      <c r="A735" s="6"/>
      <c r="B735" s="6"/>
      <c r="C735" s="6"/>
      <c r="D735" s="6"/>
      <c r="E735" s="6"/>
      <c r="F735" s="6"/>
      <c r="G735" s="6"/>
      <c r="H735" s="6"/>
      <c r="I735" s="28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T735" s="67"/>
    </row>
    <row r="736" spans="1:46" s="5" customFormat="1" ht="12.75">
      <c r="A736" s="6"/>
      <c r="B736" s="6"/>
      <c r="C736" s="6"/>
      <c r="D736" s="6"/>
      <c r="E736" s="6"/>
      <c r="F736" s="6"/>
      <c r="G736" s="6"/>
      <c r="H736" s="6"/>
      <c r="I736" s="28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T736" s="67"/>
    </row>
    <row r="737" spans="1:46" s="5" customFormat="1" ht="12.75">
      <c r="A737" s="6"/>
      <c r="B737" s="6"/>
      <c r="C737" s="6"/>
      <c r="D737" s="6"/>
      <c r="E737" s="6"/>
      <c r="F737" s="6"/>
      <c r="G737" s="6"/>
      <c r="H737" s="6"/>
      <c r="I737" s="28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T737" s="67"/>
    </row>
    <row r="738" spans="1:46" s="5" customFormat="1" ht="12.75">
      <c r="A738" s="6"/>
      <c r="B738" s="6"/>
      <c r="C738" s="6"/>
      <c r="D738" s="6"/>
      <c r="E738" s="6"/>
      <c r="F738" s="6"/>
      <c r="G738" s="6"/>
      <c r="H738" s="6"/>
      <c r="I738" s="28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T738" s="67"/>
    </row>
    <row r="739" spans="1:46" s="5" customFormat="1" ht="12.75">
      <c r="A739" s="6"/>
      <c r="B739" s="6"/>
      <c r="C739" s="6"/>
      <c r="D739" s="6"/>
      <c r="E739" s="6"/>
      <c r="F739" s="6"/>
      <c r="G739" s="6"/>
      <c r="H739" s="6"/>
      <c r="I739" s="28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T739" s="67"/>
    </row>
    <row r="740" spans="1:46" s="5" customFormat="1" ht="12.75">
      <c r="A740" s="6"/>
      <c r="B740" s="6"/>
      <c r="C740" s="6"/>
      <c r="D740" s="6"/>
      <c r="E740" s="6"/>
      <c r="F740" s="6"/>
      <c r="G740" s="6"/>
      <c r="H740" s="6"/>
      <c r="I740" s="28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T740" s="67"/>
    </row>
    <row r="741" spans="1:46" s="5" customFormat="1" ht="12.75">
      <c r="A741" s="6"/>
      <c r="B741" s="6"/>
      <c r="C741" s="6"/>
      <c r="D741" s="6"/>
      <c r="E741" s="6"/>
      <c r="F741" s="6"/>
      <c r="G741" s="6"/>
      <c r="H741" s="6"/>
      <c r="I741" s="28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T741" s="67"/>
    </row>
    <row r="742" spans="1:46" s="5" customFormat="1" ht="12.75">
      <c r="A742" s="6"/>
      <c r="B742" s="6"/>
      <c r="C742" s="6"/>
      <c r="D742" s="6"/>
      <c r="E742" s="6"/>
      <c r="F742" s="6"/>
      <c r="G742" s="6"/>
      <c r="H742" s="6"/>
      <c r="I742" s="28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T742" s="67"/>
    </row>
    <row r="743" spans="1:46" s="5" customFormat="1" ht="12.75">
      <c r="A743" s="6"/>
      <c r="B743" s="6"/>
      <c r="C743" s="6"/>
      <c r="D743" s="6"/>
      <c r="E743" s="6"/>
      <c r="F743" s="6"/>
      <c r="G743" s="6"/>
      <c r="H743" s="6"/>
      <c r="I743" s="28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T743" s="67"/>
    </row>
    <row r="744" spans="1:46" s="5" customFormat="1" ht="12.75">
      <c r="A744" s="6"/>
      <c r="B744" s="6"/>
      <c r="C744" s="6"/>
      <c r="D744" s="6"/>
      <c r="E744" s="6"/>
      <c r="F744" s="6"/>
      <c r="G744" s="6"/>
      <c r="H744" s="6"/>
      <c r="I744" s="28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T744" s="67"/>
    </row>
    <row r="745" spans="1:46" s="5" customFormat="1" ht="12.75">
      <c r="A745" s="6"/>
      <c r="B745" s="6"/>
      <c r="C745" s="6"/>
      <c r="D745" s="6"/>
      <c r="E745" s="6"/>
      <c r="F745" s="6"/>
      <c r="G745" s="6"/>
      <c r="H745" s="6"/>
      <c r="I745" s="28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T745" s="67"/>
    </row>
    <row r="746" spans="1:46" s="5" customFormat="1" ht="12.75">
      <c r="A746" s="6"/>
      <c r="B746" s="6"/>
      <c r="C746" s="6"/>
      <c r="D746" s="6"/>
      <c r="E746" s="6"/>
      <c r="F746" s="6"/>
      <c r="G746" s="6"/>
      <c r="H746" s="6"/>
      <c r="I746" s="28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T746" s="67"/>
    </row>
    <row r="747" spans="1:46" s="5" customFormat="1" ht="12.75">
      <c r="A747" s="6"/>
      <c r="B747" s="6"/>
      <c r="C747" s="6"/>
      <c r="D747" s="6"/>
      <c r="E747" s="6"/>
      <c r="F747" s="6"/>
      <c r="G747" s="6"/>
      <c r="H747" s="6"/>
      <c r="I747" s="28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T747" s="67"/>
    </row>
    <row r="748" spans="1:46" s="5" customFormat="1" ht="12.75">
      <c r="A748" s="6"/>
      <c r="B748" s="6"/>
      <c r="C748" s="6"/>
      <c r="D748" s="6"/>
      <c r="E748" s="6"/>
      <c r="F748" s="6"/>
      <c r="G748" s="6"/>
      <c r="H748" s="6"/>
      <c r="I748" s="28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T748" s="67"/>
    </row>
    <row r="749" spans="1:46" s="5" customFormat="1" ht="12.75">
      <c r="A749" s="6"/>
      <c r="B749" s="6"/>
      <c r="C749" s="6"/>
      <c r="D749" s="6"/>
      <c r="E749" s="6"/>
      <c r="F749" s="6"/>
      <c r="G749" s="6"/>
      <c r="H749" s="6"/>
      <c r="I749" s="28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T749" s="67"/>
    </row>
    <row r="750" spans="1:46" s="5" customFormat="1" ht="12.75">
      <c r="A750" s="6"/>
      <c r="B750" s="6"/>
      <c r="C750" s="6"/>
      <c r="D750" s="6"/>
      <c r="E750" s="6"/>
      <c r="F750" s="6"/>
      <c r="G750" s="6"/>
      <c r="H750" s="6"/>
      <c r="I750" s="28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T750" s="67"/>
    </row>
    <row r="751" spans="1:46" s="5" customFormat="1" ht="12.75">
      <c r="A751" s="6"/>
      <c r="B751" s="6"/>
      <c r="C751" s="6"/>
      <c r="D751" s="6"/>
      <c r="E751" s="6"/>
      <c r="F751" s="6"/>
      <c r="G751" s="6"/>
      <c r="H751" s="6"/>
      <c r="I751" s="28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T751" s="67"/>
    </row>
    <row r="752" spans="1:46" s="5" customFormat="1" ht="12.75">
      <c r="A752" s="6"/>
      <c r="B752" s="6"/>
      <c r="C752" s="6"/>
      <c r="D752" s="6"/>
      <c r="E752" s="6"/>
      <c r="F752" s="6"/>
      <c r="G752" s="6"/>
      <c r="H752" s="6"/>
      <c r="I752" s="28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T752" s="67"/>
    </row>
    <row r="753" spans="1:46" s="5" customFormat="1" ht="12.75">
      <c r="A753" s="6"/>
      <c r="B753" s="6"/>
      <c r="C753" s="6"/>
      <c r="D753" s="6"/>
      <c r="E753" s="6"/>
      <c r="F753" s="6"/>
      <c r="G753" s="6"/>
      <c r="H753" s="6"/>
      <c r="I753" s="28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T753" s="67"/>
    </row>
    <row r="754" spans="1:46" s="5" customFormat="1" ht="12.75">
      <c r="A754" s="6"/>
      <c r="B754" s="6"/>
      <c r="C754" s="6"/>
      <c r="D754" s="6"/>
      <c r="E754" s="6"/>
      <c r="F754" s="6"/>
      <c r="G754" s="6"/>
      <c r="H754" s="6"/>
      <c r="I754" s="28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T754" s="67"/>
    </row>
    <row r="755" spans="1:46" s="5" customFormat="1" ht="12.75">
      <c r="A755" s="6"/>
      <c r="B755" s="6"/>
      <c r="C755" s="6"/>
      <c r="D755" s="6"/>
      <c r="E755" s="6"/>
      <c r="F755" s="6"/>
      <c r="G755" s="6"/>
      <c r="H755" s="6"/>
      <c r="I755" s="28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T755" s="67"/>
    </row>
    <row r="756" spans="1:46" s="5" customFormat="1" ht="12.75">
      <c r="A756" s="6"/>
      <c r="B756" s="6"/>
      <c r="C756" s="6"/>
      <c r="D756" s="6"/>
      <c r="E756" s="6"/>
      <c r="F756" s="6"/>
      <c r="G756" s="6"/>
      <c r="H756" s="6"/>
      <c r="I756" s="28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T756" s="67"/>
    </row>
    <row r="757" spans="1:46" s="5" customFormat="1" ht="12.75">
      <c r="A757" s="6"/>
      <c r="B757" s="6"/>
      <c r="C757" s="6"/>
      <c r="D757" s="6"/>
      <c r="E757" s="6"/>
      <c r="F757" s="6"/>
      <c r="G757" s="6"/>
      <c r="H757" s="6"/>
      <c r="I757" s="28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T757" s="67"/>
    </row>
    <row r="758" spans="1:46" s="5" customFormat="1" ht="12.75">
      <c r="A758" s="6"/>
      <c r="B758" s="6"/>
      <c r="C758" s="6"/>
      <c r="D758" s="6"/>
      <c r="E758" s="6"/>
      <c r="F758" s="6"/>
      <c r="G758" s="6"/>
      <c r="H758" s="6"/>
      <c r="I758" s="28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T758" s="67"/>
    </row>
    <row r="759" spans="1:46" s="5" customFormat="1" ht="12.75">
      <c r="A759" s="6"/>
      <c r="B759" s="6"/>
      <c r="C759" s="6"/>
      <c r="D759" s="6"/>
      <c r="E759" s="6"/>
      <c r="F759" s="6"/>
      <c r="G759" s="6"/>
      <c r="H759" s="6"/>
      <c r="I759" s="28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T759" s="67"/>
    </row>
    <row r="760" spans="1:46" s="5" customFormat="1" ht="12.75">
      <c r="A760" s="6"/>
      <c r="B760" s="6"/>
      <c r="C760" s="6"/>
      <c r="D760" s="6"/>
      <c r="E760" s="6"/>
      <c r="F760" s="6"/>
      <c r="G760" s="6"/>
      <c r="H760" s="6"/>
      <c r="I760" s="28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T760" s="67"/>
    </row>
    <row r="761" spans="1:46" s="5" customFormat="1" ht="12.75">
      <c r="A761" s="6"/>
      <c r="B761" s="6"/>
      <c r="C761" s="6"/>
      <c r="D761" s="6"/>
      <c r="E761" s="6"/>
      <c r="F761" s="6"/>
      <c r="G761" s="6"/>
      <c r="H761" s="6"/>
      <c r="I761" s="28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T761" s="67"/>
    </row>
    <row r="762" spans="1:46" s="5" customFormat="1" ht="12.75">
      <c r="A762" s="6"/>
      <c r="B762" s="6"/>
      <c r="C762" s="6"/>
      <c r="D762" s="6"/>
      <c r="E762" s="6"/>
      <c r="F762" s="6"/>
      <c r="G762" s="6"/>
      <c r="H762" s="6"/>
      <c r="I762" s="28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T762" s="67"/>
    </row>
    <row r="763" spans="1:46" s="5" customFormat="1" ht="12.75">
      <c r="A763" s="6"/>
      <c r="B763" s="6"/>
      <c r="C763" s="6"/>
      <c r="D763" s="6"/>
      <c r="E763" s="6"/>
      <c r="F763" s="6"/>
      <c r="G763" s="6"/>
      <c r="H763" s="6"/>
      <c r="I763" s="28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T763" s="67"/>
    </row>
    <row r="764" spans="1:46" s="5" customFormat="1" ht="12.75">
      <c r="A764" s="6"/>
      <c r="B764" s="6"/>
      <c r="C764" s="6"/>
      <c r="D764" s="6"/>
      <c r="E764" s="6"/>
      <c r="F764" s="6"/>
      <c r="G764" s="6"/>
      <c r="H764" s="6"/>
      <c r="I764" s="28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T764" s="67"/>
    </row>
    <row r="765" spans="1:46" s="5" customFormat="1" ht="12.75">
      <c r="A765" s="6"/>
      <c r="B765" s="6"/>
      <c r="C765" s="6"/>
      <c r="D765" s="6"/>
      <c r="E765" s="6"/>
      <c r="F765" s="6"/>
      <c r="G765" s="6"/>
      <c r="H765" s="6"/>
      <c r="I765" s="28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T765" s="67"/>
    </row>
    <row r="766" spans="1:46" s="5" customFormat="1" ht="12.75">
      <c r="A766" s="6"/>
      <c r="B766" s="6"/>
      <c r="C766" s="6"/>
      <c r="D766" s="6"/>
      <c r="E766" s="6"/>
      <c r="F766" s="6"/>
      <c r="G766" s="6"/>
      <c r="H766" s="6"/>
      <c r="I766" s="28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T766" s="67"/>
    </row>
    <row r="767" spans="1:46" s="5" customFormat="1" ht="12.75">
      <c r="A767" s="6"/>
      <c r="B767" s="6"/>
      <c r="C767" s="6"/>
      <c r="D767" s="6"/>
      <c r="E767" s="6"/>
      <c r="F767" s="6"/>
      <c r="G767" s="6"/>
      <c r="H767" s="6"/>
      <c r="I767" s="28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T767" s="67"/>
    </row>
    <row r="768" spans="1:46" s="5" customFormat="1" ht="12.75">
      <c r="A768" s="6"/>
      <c r="B768" s="6"/>
      <c r="C768" s="6"/>
      <c r="D768" s="6"/>
      <c r="E768" s="6"/>
      <c r="F768" s="6"/>
      <c r="G768" s="6"/>
      <c r="H768" s="6"/>
      <c r="I768" s="28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T768" s="67"/>
    </row>
    <row r="769" spans="1:46" s="5" customFormat="1" ht="12.75">
      <c r="A769" s="6"/>
      <c r="B769" s="6"/>
      <c r="C769" s="6"/>
      <c r="D769" s="6"/>
      <c r="E769" s="6"/>
      <c r="F769" s="6"/>
      <c r="G769" s="6"/>
      <c r="H769" s="6"/>
      <c r="I769" s="28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T769" s="67"/>
    </row>
    <row r="770" spans="1:46" s="5" customFormat="1" ht="12.75">
      <c r="A770" s="6"/>
      <c r="B770" s="6"/>
      <c r="C770" s="6"/>
      <c r="D770" s="6"/>
      <c r="E770" s="6"/>
      <c r="F770" s="6"/>
      <c r="G770" s="6"/>
      <c r="H770" s="6"/>
      <c r="I770" s="28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T770" s="67"/>
    </row>
    <row r="771" spans="1:46" s="5" customFormat="1" ht="12.75">
      <c r="A771" s="6"/>
      <c r="B771" s="6"/>
      <c r="C771" s="6"/>
      <c r="D771" s="6"/>
      <c r="E771" s="6"/>
      <c r="F771" s="6"/>
      <c r="G771" s="6"/>
      <c r="H771" s="6"/>
      <c r="I771" s="28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T771" s="67"/>
    </row>
    <row r="772" spans="1:46" s="5" customFormat="1" ht="12.75">
      <c r="A772" s="6"/>
      <c r="B772" s="6"/>
      <c r="C772" s="6"/>
      <c r="D772" s="6"/>
      <c r="E772" s="6"/>
      <c r="F772" s="6"/>
      <c r="G772" s="6"/>
      <c r="H772" s="6"/>
      <c r="I772" s="28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T772" s="67"/>
    </row>
    <row r="773" spans="1:46" s="5" customFormat="1" ht="12.75">
      <c r="A773" s="6"/>
      <c r="B773" s="6"/>
      <c r="C773" s="6"/>
      <c r="D773" s="6"/>
      <c r="E773" s="6"/>
      <c r="F773" s="6"/>
      <c r="G773" s="6"/>
      <c r="H773" s="6"/>
      <c r="I773" s="28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T773" s="67"/>
    </row>
    <row r="774" spans="1:46" s="5" customFormat="1" ht="12.75">
      <c r="A774" s="6"/>
      <c r="B774" s="6"/>
      <c r="C774" s="6"/>
      <c r="D774" s="6"/>
      <c r="E774" s="6"/>
      <c r="F774" s="6"/>
      <c r="G774" s="6"/>
      <c r="H774" s="6"/>
      <c r="I774" s="28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T774" s="67"/>
    </row>
    <row r="775" spans="1:46" s="5" customFormat="1" ht="12.75">
      <c r="A775" s="6"/>
      <c r="B775" s="6"/>
      <c r="C775" s="6"/>
      <c r="D775" s="6"/>
      <c r="E775" s="6"/>
      <c r="F775" s="6"/>
      <c r="G775" s="6"/>
      <c r="H775" s="6"/>
      <c r="I775" s="28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T775" s="67"/>
    </row>
    <row r="776" spans="1:46" s="5" customFormat="1" ht="12.75">
      <c r="A776" s="6"/>
      <c r="B776" s="6"/>
      <c r="C776" s="6"/>
      <c r="D776" s="6"/>
      <c r="E776" s="6"/>
      <c r="F776" s="6"/>
      <c r="G776" s="6"/>
      <c r="H776" s="6"/>
      <c r="I776" s="28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T776" s="67"/>
    </row>
    <row r="777" spans="1:46" s="5" customFormat="1" ht="12.75">
      <c r="A777" s="6"/>
      <c r="B777" s="6"/>
      <c r="C777" s="6"/>
      <c r="D777" s="6"/>
      <c r="E777" s="6"/>
      <c r="F777" s="6"/>
      <c r="G777" s="6"/>
      <c r="H777" s="6"/>
      <c r="I777" s="28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T777" s="67"/>
    </row>
    <row r="778" spans="1:46" s="5" customFormat="1" ht="12.75">
      <c r="A778" s="6"/>
      <c r="B778" s="6"/>
      <c r="C778" s="6"/>
      <c r="D778" s="6"/>
      <c r="E778" s="6"/>
      <c r="F778" s="6"/>
      <c r="G778" s="6"/>
      <c r="H778" s="6"/>
      <c r="I778" s="28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T778" s="67"/>
    </row>
    <row r="779" spans="1:46" s="5" customFormat="1" ht="12.75">
      <c r="A779" s="6"/>
      <c r="B779" s="6"/>
      <c r="C779" s="6"/>
      <c r="D779" s="6"/>
      <c r="E779" s="6"/>
      <c r="F779" s="6"/>
      <c r="G779" s="6"/>
      <c r="H779" s="6"/>
      <c r="I779" s="28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T779" s="67"/>
    </row>
    <row r="780" spans="1:46" s="5" customFormat="1" ht="12.75">
      <c r="A780" s="6"/>
      <c r="B780" s="6"/>
      <c r="C780" s="6"/>
      <c r="D780" s="6"/>
      <c r="E780" s="6"/>
      <c r="F780" s="6"/>
      <c r="G780" s="6"/>
      <c r="H780" s="6"/>
      <c r="I780" s="28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T780" s="67"/>
    </row>
    <row r="781" spans="1:46" s="5" customFormat="1" ht="12.75">
      <c r="A781" s="6"/>
      <c r="B781" s="6"/>
      <c r="C781" s="6"/>
      <c r="D781" s="6"/>
      <c r="E781" s="6"/>
      <c r="F781" s="6"/>
      <c r="G781" s="6"/>
      <c r="H781" s="6"/>
      <c r="I781" s="28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T781" s="67"/>
    </row>
    <row r="782" spans="1:46" s="5" customFormat="1" ht="12.75">
      <c r="A782" s="6"/>
      <c r="B782" s="6"/>
      <c r="C782" s="6"/>
      <c r="D782" s="6"/>
      <c r="E782" s="6"/>
      <c r="F782" s="6"/>
      <c r="G782" s="6"/>
      <c r="H782" s="6"/>
      <c r="I782" s="28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T782" s="67"/>
    </row>
    <row r="783" spans="1:46" s="5" customFormat="1" ht="12.75">
      <c r="A783" s="6"/>
      <c r="B783" s="6"/>
      <c r="C783" s="6"/>
      <c r="D783" s="6"/>
      <c r="E783" s="6"/>
      <c r="F783" s="6"/>
      <c r="G783" s="6"/>
      <c r="H783" s="6"/>
      <c r="I783" s="28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T783" s="67"/>
    </row>
    <row r="784" spans="1:46" s="5" customFormat="1" ht="12.75">
      <c r="A784" s="6"/>
      <c r="B784" s="6"/>
      <c r="C784" s="6"/>
      <c r="D784" s="6"/>
      <c r="E784" s="6"/>
      <c r="F784" s="6"/>
      <c r="G784" s="6"/>
      <c r="H784" s="6"/>
      <c r="I784" s="28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T784" s="67"/>
    </row>
    <row r="785" spans="1:46" s="5" customFormat="1" ht="12.75">
      <c r="A785" s="6"/>
      <c r="B785" s="6"/>
      <c r="C785" s="6"/>
      <c r="D785" s="6"/>
      <c r="E785" s="6"/>
      <c r="F785" s="6"/>
      <c r="G785" s="6"/>
      <c r="H785" s="6"/>
      <c r="I785" s="28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T785" s="67"/>
    </row>
    <row r="786" spans="1:46" s="5" customFormat="1" ht="12.75">
      <c r="A786" s="6"/>
      <c r="B786" s="6"/>
      <c r="C786" s="6"/>
      <c r="D786" s="6"/>
      <c r="E786" s="6"/>
      <c r="F786" s="6"/>
      <c r="G786" s="6"/>
      <c r="H786" s="6"/>
      <c r="I786" s="28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T786" s="67"/>
    </row>
    <row r="787" spans="1:46" s="5" customFormat="1" ht="12.75">
      <c r="A787" s="6"/>
      <c r="B787" s="6"/>
      <c r="C787" s="6"/>
      <c r="D787" s="6"/>
      <c r="E787" s="6"/>
      <c r="F787" s="6"/>
      <c r="G787" s="6"/>
      <c r="H787" s="6"/>
      <c r="I787" s="28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T787" s="67"/>
    </row>
    <row r="788" spans="1:46" s="5" customFormat="1" ht="12.75">
      <c r="A788" s="6"/>
      <c r="B788" s="6"/>
      <c r="C788" s="6"/>
      <c r="D788" s="6"/>
      <c r="E788" s="6"/>
      <c r="F788" s="6"/>
      <c r="G788" s="6"/>
      <c r="H788" s="6"/>
      <c r="I788" s="28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T788" s="67"/>
    </row>
    <row r="789" spans="1:46" s="5" customFormat="1" ht="12.75">
      <c r="A789" s="6"/>
      <c r="B789" s="6"/>
      <c r="C789" s="6"/>
      <c r="D789" s="6"/>
      <c r="E789" s="6"/>
      <c r="F789" s="6"/>
      <c r="G789" s="6"/>
      <c r="H789" s="6"/>
      <c r="I789" s="28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T789" s="67"/>
    </row>
    <row r="790" spans="1:46" s="5" customFormat="1" ht="12.75">
      <c r="A790" s="6"/>
      <c r="B790" s="6"/>
      <c r="C790" s="6"/>
      <c r="D790" s="6"/>
      <c r="E790" s="6"/>
      <c r="F790" s="6"/>
      <c r="G790" s="6"/>
      <c r="H790" s="6"/>
      <c r="I790" s="28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T790" s="67"/>
    </row>
    <row r="791" spans="1:46" s="5" customFormat="1" ht="12.75">
      <c r="A791" s="6"/>
      <c r="B791" s="6"/>
      <c r="C791" s="6"/>
      <c r="D791" s="6"/>
      <c r="E791" s="6"/>
      <c r="F791" s="6"/>
      <c r="G791" s="6"/>
      <c r="H791" s="6"/>
      <c r="I791" s="28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T791" s="67"/>
    </row>
    <row r="792" spans="1:46" s="5" customFormat="1" ht="12.75">
      <c r="A792" s="6"/>
      <c r="B792" s="6"/>
      <c r="C792" s="6"/>
      <c r="D792" s="6"/>
      <c r="E792" s="6"/>
      <c r="F792" s="6"/>
      <c r="G792" s="6"/>
      <c r="H792" s="6"/>
      <c r="I792" s="28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T792" s="67"/>
    </row>
    <row r="793" spans="1:46" s="5" customFormat="1" ht="12.75">
      <c r="A793" s="6"/>
      <c r="B793" s="6"/>
      <c r="C793" s="6"/>
      <c r="D793" s="6"/>
      <c r="E793" s="6"/>
      <c r="F793" s="6"/>
      <c r="G793" s="6"/>
      <c r="H793" s="6"/>
      <c r="I793" s="28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T793" s="67"/>
    </row>
    <row r="794" spans="1:46" s="5" customFormat="1" ht="12.75">
      <c r="A794" s="6"/>
      <c r="B794" s="6"/>
      <c r="C794" s="6"/>
      <c r="D794" s="6"/>
      <c r="E794" s="6"/>
      <c r="F794" s="6"/>
      <c r="G794" s="6"/>
      <c r="H794" s="6"/>
      <c r="I794" s="28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T794" s="67"/>
    </row>
    <row r="795" spans="1:46" s="5" customFormat="1" ht="12.75">
      <c r="A795" s="6"/>
      <c r="B795" s="6"/>
      <c r="C795" s="6"/>
      <c r="D795" s="6"/>
      <c r="E795" s="6"/>
      <c r="F795" s="6"/>
      <c r="G795" s="6"/>
      <c r="H795" s="6"/>
      <c r="I795" s="28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T795" s="67"/>
    </row>
    <row r="796" spans="1:46" s="5" customFormat="1" ht="12.75">
      <c r="A796" s="6"/>
      <c r="B796" s="6"/>
      <c r="C796" s="6"/>
      <c r="D796" s="6"/>
      <c r="E796" s="6"/>
      <c r="F796" s="6"/>
      <c r="G796" s="6"/>
      <c r="H796" s="6"/>
      <c r="I796" s="28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T796" s="67"/>
    </row>
    <row r="797" spans="1:46" s="5" customFormat="1" ht="12.75">
      <c r="A797" s="6"/>
      <c r="B797" s="6"/>
      <c r="C797" s="6"/>
      <c r="D797" s="6"/>
      <c r="E797" s="6"/>
      <c r="F797" s="6"/>
      <c r="G797" s="6"/>
      <c r="H797" s="6"/>
      <c r="I797" s="28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T797" s="67"/>
    </row>
    <row r="798" spans="1:46" s="5" customFormat="1" ht="12.75">
      <c r="A798" s="6"/>
      <c r="B798" s="6"/>
      <c r="C798" s="6"/>
      <c r="D798" s="6"/>
      <c r="E798" s="6"/>
      <c r="F798" s="6"/>
      <c r="G798" s="6"/>
      <c r="H798" s="6"/>
      <c r="I798" s="28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T798" s="67"/>
    </row>
    <row r="799" spans="1:46" s="5" customFormat="1" ht="12.75">
      <c r="A799" s="6"/>
      <c r="B799" s="6"/>
      <c r="C799" s="6"/>
      <c r="D799" s="6"/>
      <c r="E799" s="6"/>
      <c r="F799" s="6"/>
      <c r="G799" s="6"/>
      <c r="H799" s="6"/>
      <c r="I799" s="28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T799" s="67"/>
    </row>
    <row r="800" spans="1:46" s="5" customFormat="1" ht="12.75">
      <c r="A800" s="6"/>
      <c r="B800" s="6"/>
      <c r="C800" s="6"/>
      <c r="D800" s="6"/>
      <c r="E800" s="6"/>
      <c r="F800" s="6"/>
      <c r="G800" s="6"/>
      <c r="H800" s="6"/>
      <c r="I800" s="28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T800" s="67"/>
    </row>
    <row r="801" spans="1:46" s="5" customFormat="1" ht="12.75">
      <c r="A801" s="6"/>
      <c r="B801" s="6"/>
      <c r="C801" s="6"/>
      <c r="D801" s="6"/>
      <c r="E801" s="6"/>
      <c r="F801" s="6"/>
      <c r="G801" s="6"/>
      <c r="H801" s="6"/>
      <c r="I801" s="28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T801" s="67"/>
    </row>
    <row r="802" spans="1:46" s="5" customFormat="1" ht="12.75">
      <c r="A802" s="6"/>
      <c r="B802" s="6"/>
      <c r="C802" s="6"/>
      <c r="D802" s="6"/>
      <c r="E802" s="6"/>
      <c r="F802" s="6"/>
      <c r="G802" s="6"/>
      <c r="H802" s="6"/>
      <c r="I802" s="28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T802" s="67"/>
    </row>
    <row r="803" spans="1:46" s="5" customFormat="1" ht="12.75">
      <c r="A803" s="6"/>
      <c r="B803" s="6"/>
      <c r="C803" s="6"/>
      <c r="D803" s="6"/>
      <c r="E803" s="6"/>
      <c r="F803" s="6"/>
      <c r="G803" s="6"/>
      <c r="H803" s="6"/>
      <c r="I803" s="28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T803" s="67"/>
    </row>
    <row r="804" spans="1:46" s="5" customFormat="1" ht="12.75">
      <c r="A804" s="6"/>
      <c r="B804" s="6"/>
      <c r="C804" s="6"/>
      <c r="D804" s="6"/>
      <c r="E804" s="6"/>
      <c r="F804" s="6"/>
      <c r="G804" s="6"/>
      <c r="H804" s="6"/>
      <c r="I804" s="28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T804" s="67"/>
    </row>
    <row r="805" spans="1:46" s="5" customFormat="1" ht="12.75">
      <c r="A805" s="6"/>
      <c r="B805" s="6"/>
      <c r="C805" s="6"/>
      <c r="D805" s="6"/>
      <c r="E805" s="6"/>
      <c r="F805" s="6"/>
      <c r="G805" s="6"/>
      <c r="H805" s="6"/>
      <c r="I805" s="28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T805" s="67"/>
    </row>
    <row r="806" spans="1:46" s="5" customFormat="1" ht="12.75">
      <c r="A806" s="6"/>
      <c r="B806" s="6"/>
      <c r="C806" s="6"/>
      <c r="D806" s="6"/>
      <c r="E806" s="6"/>
      <c r="F806" s="6"/>
      <c r="G806" s="6"/>
      <c r="H806" s="6"/>
      <c r="I806" s="28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T806" s="67"/>
    </row>
    <row r="807" spans="1:46" s="5" customFormat="1" ht="12.75">
      <c r="A807" s="6"/>
      <c r="B807" s="6"/>
      <c r="C807" s="6"/>
      <c r="D807" s="6"/>
      <c r="E807" s="6"/>
      <c r="F807" s="6"/>
      <c r="G807" s="6"/>
      <c r="H807" s="6"/>
      <c r="I807" s="28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T807" s="67"/>
    </row>
    <row r="808" spans="1:46" s="5" customFormat="1" ht="12.75">
      <c r="A808" s="6"/>
      <c r="B808" s="6"/>
      <c r="C808" s="6"/>
      <c r="D808" s="6"/>
      <c r="E808" s="6"/>
      <c r="F808" s="6"/>
      <c r="G808" s="6"/>
      <c r="H808" s="6"/>
      <c r="I808" s="28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T808" s="67"/>
    </row>
    <row r="809" spans="1:46" s="5" customFormat="1" ht="12.75">
      <c r="A809" s="6"/>
      <c r="B809" s="6"/>
      <c r="C809" s="6"/>
      <c r="D809" s="6"/>
      <c r="E809" s="6"/>
      <c r="F809" s="6"/>
      <c r="G809" s="6"/>
      <c r="H809" s="6"/>
      <c r="I809" s="28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T809" s="67"/>
    </row>
    <row r="810" spans="1:46" s="5" customFormat="1" ht="12.75">
      <c r="A810" s="6"/>
      <c r="B810" s="6"/>
      <c r="C810" s="6"/>
      <c r="D810" s="6"/>
      <c r="E810" s="6"/>
      <c r="F810" s="6"/>
      <c r="G810" s="6"/>
      <c r="H810" s="6"/>
      <c r="I810" s="28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T810" s="67"/>
    </row>
    <row r="811" spans="1:46" s="5" customFormat="1" ht="12.75">
      <c r="A811" s="6"/>
      <c r="B811" s="6"/>
      <c r="C811" s="6"/>
      <c r="D811" s="6"/>
      <c r="E811" s="6"/>
      <c r="F811" s="6"/>
      <c r="G811" s="6"/>
      <c r="H811" s="6"/>
      <c r="I811" s="28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T811" s="67"/>
    </row>
    <row r="812" spans="1:46" s="5" customFormat="1" ht="12.75">
      <c r="A812" s="6"/>
      <c r="B812" s="6"/>
      <c r="C812" s="6"/>
      <c r="D812" s="6"/>
      <c r="E812" s="6"/>
      <c r="F812" s="6"/>
      <c r="G812" s="6"/>
      <c r="H812" s="6"/>
      <c r="I812" s="28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T812" s="67"/>
    </row>
    <row r="813" spans="1:46" s="5" customFormat="1" ht="12.75">
      <c r="A813" s="6"/>
      <c r="B813" s="6"/>
      <c r="C813" s="6"/>
      <c r="D813" s="6"/>
      <c r="E813" s="6"/>
      <c r="F813" s="6"/>
      <c r="G813" s="6"/>
      <c r="H813" s="6"/>
      <c r="I813" s="28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T813" s="67"/>
    </row>
    <row r="814" spans="1:46" s="5" customFormat="1" ht="12.75">
      <c r="A814" s="6"/>
      <c r="B814" s="6"/>
      <c r="C814" s="6"/>
      <c r="D814" s="6"/>
      <c r="E814" s="6"/>
      <c r="F814" s="6"/>
      <c r="G814" s="6"/>
      <c r="H814" s="6"/>
      <c r="I814" s="28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T814" s="67"/>
    </row>
    <row r="815" spans="1:46" s="5" customFormat="1" ht="12.75">
      <c r="A815" s="6"/>
      <c r="B815" s="6"/>
      <c r="C815" s="6"/>
      <c r="D815" s="6"/>
      <c r="E815" s="6"/>
      <c r="F815" s="6"/>
      <c r="G815" s="6"/>
      <c r="H815" s="6"/>
      <c r="I815" s="28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T815" s="67"/>
    </row>
    <row r="816" spans="1:46" s="5" customFormat="1" ht="12.75">
      <c r="A816" s="6"/>
      <c r="B816" s="6"/>
      <c r="C816" s="6"/>
      <c r="D816" s="6"/>
      <c r="E816" s="6"/>
      <c r="F816" s="6"/>
      <c r="G816" s="6"/>
      <c r="H816" s="6"/>
      <c r="I816" s="28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T816" s="67"/>
    </row>
    <row r="817" spans="1:46" s="5" customFormat="1" ht="12.75">
      <c r="A817" s="6"/>
      <c r="B817" s="6"/>
      <c r="C817" s="6"/>
      <c r="D817" s="6"/>
      <c r="E817" s="6"/>
      <c r="F817" s="6"/>
      <c r="G817" s="6"/>
      <c r="H817" s="6"/>
      <c r="I817" s="28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T817" s="67"/>
    </row>
    <row r="818" spans="1:46" s="5" customFormat="1" ht="12.75">
      <c r="A818" s="6"/>
      <c r="B818" s="6"/>
      <c r="C818" s="6"/>
      <c r="D818" s="6"/>
      <c r="E818" s="6"/>
      <c r="F818" s="6"/>
      <c r="G818" s="6"/>
      <c r="H818" s="6"/>
      <c r="I818" s="28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T818" s="67"/>
    </row>
    <row r="819" spans="1:46" s="5" customFormat="1" ht="12.75">
      <c r="A819" s="6"/>
      <c r="B819" s="6"/>
      <c r="C819" s="6"/>
      <c r="D819" s="6"/>
      <c r="E819" s="6"/>
      <c r="F819" s="6"/>
      <c r="G819" s="6"/>
      <c r="H819" s="6"/>
      <c r="I819" s="28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T819" s="67"/>
    </row>
    <row r="820" spans="1:46" s="5" customFormat="1" ht="12.75">
      <c r="A820" s="6"/>
      <c r="B820" s="6"/>
      <c r="C820" s="6"/>
      <c r="D820" s="6"/>
      <c r="E820" s="6"/>
      <c r="F820" s="6"/>
      <c r="G820" s="6"/>
      <c r="H820" s="6"/>
      <c r="I820" s="28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T820" s="67"/>
    </row>
    <row r="821" spans="1:46" s="5" customFormat="1" ht="12.75">
      <c r="A821" s="6"/>
      <c r="B821" s="6"/>
      <c r="C821" s="6"/>
      <c r="D821" s="6"/>
      <c r="E821" s="6"/>
      <c r="F821" s="6"/>
      <c r="G821" s="6"/>
      <c r="H821" s="6"/>
      <c r="I821" s="28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T821" s="67"/>
    </row>
    <row r="822" spans="1:46" s="5" customFormat="1" ht="12.75">
      <c r="A822" s="6"/>
      <c r="B822" s="6"/>
      <c r="C822" s="6"/>
      <c r="D822" s="6"/>
      <c r="E822" s="6"/>
      <c r="F822" s="6"/>
      <c r="G822" s="6"/>
      <c r="H822" s="6"/>
      <c r="I822" s="28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T822" s="67"/>
    </row>
    <row r="823" spans="1:46" s="5" customFormat="1" ht="12.75">
      <c r="A823" s="6"/>
      <c r="B823" s="6"/>
      <c r="C823" s="6"/>
      <c r="D823" s="6"/>
      <c r="E823" s="6"/>
      <c r="F823" s="6"/>
      <c r="G823" s="6"/>
      <c r="H823" s="6"/>
      <c r="I823" s="28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T823" s="67"/>
    </row>
    <row r="824" spans="1:46" s="5" customFormat="1" ht="12.75">
      <c r="A824" s="6"/>
      <c r="B824" s="6"/>
      <c r="C824" s="6"/>
      <c r="D824" s="6"/>
      <c r="E824" s="6"/>
      <c r="F824" s="6"/>
      <c r="G824" s="6"/>
      <c r="H824" s="6"/>
      <c r="I824" s="28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T824" s="67"/>
    </row>
    <row r="825" spans="1:46" s="5" customFormat="1" ht="12.75">
      <c r="A825" s="6"/>
      <c r="B825" s="6"/>
      <c r="C825" s="6"/>
      <c r="D825" s="6"/>
      <c r="E825" s="6"/>
      <c r="F825" s="6"/>
      <c r="G825" s="6"/>
      <c r="H825" s="6"/>
      <c r="I825" s="28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T825" s="67"/>
    </row>
    <row r="826" spans="1:46" s="5" customFormat="1" ht="12.75">
      <c r="A826" s="6"/>
      <c r="B826" s="6"/>
      <c r="C826" s="6"/>
      <c r="D826" s="6"/>
      <c r="E826" s="6"/>
      <c r="F826" s="6"/>
      <c r="G826" s="6"/>
      <c r="H826" s="6"/>
      <c r="I826" s="28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T826" s="67"/>
    </row>
    <row r="827" spans="1:46" s="5" customFormat="1" ht="12.75">
      <c r="A827" s="6"/>
      <c r="B827" s="6"/>
      <c r="C827" s="6"/>
      <c r="D827" s="6"/>
      <c r="E827" s="6"/>
      <c r="F827" s="6"/>
      <c r="G827" s="6"/>
      <c r="H827" s="6"/>
      <c r="I827" s="28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T827" s="67"/>
    </row>
    <row r="828" spans="1:46" s="5" customFormat="1" ht="12.75">
      <c r="A828" s="6"/>
      <c r="B828" s="6"/>
      <c r="C828" s="6"/>
      <c r="D828" s="6"/>
      <c r="E828" s="6"/>
      <c r="F828" s="6"/>
      <c r="G828" s="6"/>
      <c r="H828" s="6"/>
      <c r="I828" s="28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T828" s="67"/>
    </row>
    <row r="829" spans="1:46" s="5" customFormat="1" ht="12.75">
      <c r="A829" s="6"/>
      <c r="B829" s="6"/>
      <c r="C829" s="6"/>
      <c r="D829" s="6"/>
      <c r="E829" s="6"/>
      <c r="F829" s="6"/>
      <c r="G829" s="6"/>
      <c r="H829" s="6"/>
      <c r="I829" s="28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T829" s="67"/>
    </row>
    <row r="830" spans="1:46" s="5" customFormat="1" ht="12.75">
      <c r="A830" s="6"/>
      <c r="B830" s="6"/>
      <c r="C830" s="6"/>
      <c r="D830" s="6"/>
      <c r="E830" s="6"/>
      <c r="F830" s="6"/>
      <c r="G830" s="6"/>
      <c r="H830" s="6"/>
      <c r="I830" s="28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T830" s="67"/>
    </row>
    <row r="831" spans="1:46" s="5" customFormat="1" ht="12.75">
      <c r="A831" s="6"/>
      <c r="B831" s="6"/>
      <c r="C831" s="6"/>
      <c r="D831" s="6"/>
      <c r="E831" s="6"/>
      <c r="F831" s="6"/>
      <c r="G831" s="6"/>
      <c r="H831" s="6"/>
      <c r="I831" s="28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T831" s="67"/>
    </row>
    <row r="832" spans="1:46" s="5" customFormat="1" ht="12.75">
      <c r="A832" s="6"/>
      <c r="B832" s="6"/>
      <c r="C832" s="6"/>
      <c r="D832" s="6"/>
      <c r="E832" s="6"/>
      <c r="F832" s="6"/>
      <c r="G832" s="6"/>
      <c r="H832" s="6"/>
      <c r="I832" s="28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T832" s="67"/>
    </row>
    <row r="833" spans="1:46" s="5" customFormat="1" ht="12.75">
      <c r="A833" s="6"/>
      <c r="B833" s="6"/>
      <c r="C833" s="6"/>
      <c r="D833" s="6"/>
      <c r="E833" s="6"/>
      <c r="F833" s="6"/>
      <c r="G833" s="6"/>
      <c r="H833" s="6"/>
      <c r="I833" s="28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T833" s="67"/>
    </row>
    <row r="834" spans="1:46" s="5" customFormat="1" ht="12.75">
      <c r="A834" s="6"/>
      <c r="B834" s="6"/>
      <c r="C834" s="6"/>
      <c r="D834" s="6"/>
      <c r="E834" s="6"/>
      <c r="F834" s="6"/>
      <c r="G834" s="6"/>
      <c r="H834" s="6"/>
      <c r="I834" s="28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T834" s="67"/>
    </row>
    <row r="835" spans="1:46" s="5" customFormat="1" ht="12.75">
      <c r="A835" s="6"/>
      <c r="B835" s="6"/>
      <c r="C835" s="6"/>
      <c r="D835" s="6"/>
      <c r="E835" s="6"/>
      <c r="F835" s="6"/>
      <c r="G835" s="6"/>
      <c r="H835" s="6"/>
      <c r="I835" s="28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T835" s="67"/>
    </row>
    <row r="836" spans="1:46" s="5" customFormat="1" ht="12.75">
      <c r="A836" s="6"/>
      <c r="B836" s="6"/>
      <c r="C836" s="6"/>
      <c r="D836" s="6"/>
      <c r="E836" s="6"/>
      <c r="F836" s="6"/>
      <c r="G836" s="6"/>
      <c r="H836" s="6"/>
      <c r="I836" s="28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T836" s="67"/>
    </row>
    <row r="837" spans="1:46" s="5" customFormat="1" ht="12.75">
      <c r="A837" s="6"/>
      <c r="B837" s="6"/>
      <c r="C837" s="6"/>
      <c r="D837" s="6"/>
      <c r="E837" s="6"/>
      <c r="F837" s="6"/>
      <c r="G837" s="6"/>
      <c r="H837" s="6"/>
      <c r="I837" s="28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T837" s="67"/>
    </row>
    <row r="838" spans="1:46" s="5" customFormat="1" ht="12.75">
      <c r="A838" s="6"/>
      <c r="B838" s="6"/>
      <c r="C838" s="6"/>
      <c r="D838" s="6"/>
      <c r="E838" s="6"/>
      <c r="F838" s="6"/>
      <c r="G838" s="6"/>
      <c r="H838" s="6"/>
      <c r="I838" s="28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T838" s="67"/>
    </row>
    <row r="839" spans="1:46" s="5" customFormat="1" ht="12.75">
      <c r="A839" s="6"/>
      <c r="B839" s="6"/>
      <c r="C839" s="6"/>
      <c r="D839" s="6"/>
      <c r="E839" s="6"/>
      <c r="F839" s="6"/>
      <c r="G839" s="6"/>
      <c r="H839" s="6"/>
      <c r="I839" s="28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T839" s="67"/>
    </row>
    <row r="840" spans="1:46" s="5" customFormat="1" ht="12.75">
      <c r="A840" s="6"/>
      <c r="B840" s="6"/>
      <c r="C840" s="6"/>
      <c r="D840" s="6"/>
      <c r="E840" s="6"/>
      <c r="F840" s="6"/>
      <c r="G840" s="6"/>
      <c r="H840" s="6"/>
      <c r="I840" s="28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T840" s="67"/>
    </row>
    <row r="841" spans="1:46" s="5" customFormat="1" ht="12.75">
      <c r="A841" s="6"/>
      <c r="B841" s="6"/>
      <c r="C841" s="6"/>
      <c r="D841" s="6"/>
      <c r="E841" s="6"/>
      <c r="F841" s="6"/>
      <c r="G841" s="6"/>
      <c r="H841" s="6"/>
      <c r="I841" s="28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T841" s="67"/>
    </row>
    <row r="842" spans="1:46" s="5" customFormat="1" ht="12.75">
      <c r="A842" s="6"/>
      <c r="B842" s="6"/>
      <c r="C842" s="6"/>
      <c r="D842" s="6"/>
      <c r="E842" s="6"/>
      <c r="F842" s="6"/>
      <c r="G842" s="6"/>
      <c r="H842" s="6"/>
      <c r="I842" s="28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T842" s="67"/>
    </row>
    <row r="843" spans="1:46" s="5" customFormat="1" ht="12.75">
      <c r="A843" s="6"/>
      <c r="B843" s="6"/>
      <c r="C843" s="6"/>
      <c r="D843" s="6"/>
      <c r="E843" s="6"/>
      <c r="F843" s="6"/>
      <c r="G843" s="6"/>
      <c r="H843" s="6"/>
      <c r="I843" s="28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T843" s="67"/>
    </row>
    <row r="844" spans="1:46" s="5" customFormat="1" ht="12.75">
      <c r="A844" s="6"/>
      <c r="B844" s="6"/>
      <c r="C844" s="6"/>
      <c r="D844" s="6"/>
      <c r="E844" s="6"/>
      <c r="F844" s="6"/>
      <c r="G844" s="6"/>
      <c r="H844" s="6"/>
      <c r="I844" s="28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T844" s="67"/>
    </row>
    <row r="845" spans="1:46" s="5" customFormat="1" ht="12.75">
      <c r="A845" s="6"/>
      <c r="B845" s="6"/>
      <c r="C845" s="6"/>
      <c r="D845" s="6"/>
      <c r="E845" s="6"/>
      <c r="F845" s="6"/>
      <c r="G845" s="6"/>
      <c r="H845" s="6"/>
      <c r="I845" s="28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T845" s="67"/>
    </row>
    <row r="846" spans="1:46" s="5" customFormat="1" ht="12.75">
      <c r="A846" s="6"/>
      <c r="B846" s="6"/>
      <c r="C846" s="6"/>
      <c r="D846" s="6"/>
      <c r="E846" s="6"/>
      <c r="F846" s="6"/>
      <c r="G846" s="6"/>
      <c r="H846" s="6"/>
      <c r="I846" s="28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T846" s="67"/>
    </row>
    <row r="847" spans="1:46" s="5" customFormat="1" ht="12.75">
      <c r="A847" s="6"/>
      <c r="B847" s="6"/>
      <c r="C847" s="6"/>
      <c r="D847" s="6"/>
      <c r="E847" s="6"/>
      <c r="F847" s="6"/>
      <c r="G847" s="6"/>
      <c r="H847" s="6"/>
      <c r="I847" s="28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T847" s="67"/>
    </row>
    <row r="848" spans="1:46" s="5" customFormat="1" ht="12.75">
      <c r="A848" s="6"/>
      <c r="B848" s="6"/>
      <c r="C848" s="6"/>
      <c r="D848" s="6"/>
      <c r="E848" s="6"/>
      <c r="F848" s="6"/>
      <c r="G848" s="6"/>
      <c r="H848" s="6"/>
      <c r="I848" s="28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T848" s="67"/>
    </row>
    <row r="849" spans="1:46" s="5" customFormat="1" ht="12.75">
      <c r="A849" s="6"/>
      <c r="B849" s="6"/>
      <c r="C849" s="6"/>
      <c r="D849" s="6"/>
      <c r="E849" s="6"/>
      <c r="F849" s="6"/>
      <c r="G849" s="6"/>
      <c r="H849" s="6"/>
      <c r="I849" s="28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T849" s="67"/>
    </row>
    <row r="850" spans="1:46" s="5" customFormat="1" ht="12.75">
      <c r="A850" s="6"/>
      <c r="B850" s="6"/>
      <c r="C850" s="6"/>
      <c r="D850" s="6"/>
      <c r="E850" s="6"/>
      <c r="F850" s="6"/>
      <c r="G850" s="6"/>
      <c r="H850" s="6"/>
      <c r="I850" s="28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T850" s="67"/>
    </row>
    <row r="851" spans="1:46" s="5" customFormat="1" ht="12.75">
      <c r="A851" s="6"/>
      <c r="B851" s="6"/>
      <c r="C851" s="6"/>
      <c r="D851" s="6"/>
      <c r="E851" s="6"/>
      <c r="F851" s="6"/>
      <c r="G851" s="6"/>
      <c r="H851" s="6"/>
      <c r="I851" s="28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T851" s="67"/>
    </row>
    <row r="852" spans="1:46" s="5" customFormat="1" ht="12.75">
      <c r="A852" s="6"/>
      <c r="B852" s="6"/>
      <c r="C852" s="6"/>
      <c r="D852" s="6"/>
      <c r="E852" s="6"/>
      <c r="F852" s="6"/>
      <c r="G852" s="6"/>
      <c r="H852" s="6"/>
      <c r="I852" s="28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T852" s="67"/>
    </row>
    <row r="853" spans="1:46" s="5" customFormat="1" ht="12.75">
      <c r="A853" s="6"/>
      <c r="B853" s="6"/>
      <c r="C853" s="6"/>
      <c r="D853" s="6"/>
      <c r="E853" s="6"/>
      <c r="F853" s="6"/>
      <c r="G853" s="6"/>
      <c r="H853" s="6"/>
      <c r="I853" s="28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T853" s="67"/>
    </row>
    <row r="854" spans="1:31" ht="12.75">
      <c r="A854" s="6"/>
      <c r="B854" s="6"/>
      <c r="C854" s="6"/>
      <c r="D854" s="6"/>
      <c r="E854" s="6"/>
      <c r="F854" s="6"/>
      <c r="G854" s="6"/>
      <c r="H854" s="6"/>
      <c r="I854" s="28"/>
      <c r="J854" s="5"/>
      <c r="K854" s="5"/>
      <c r="L854" s="5"/>
      <c r="M854" s="5"/>
      <c r="N854" s="5"/>
      <c r="O854" s="5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</row>
    <row r="855" spans="1:31" ht="12.75">
      <c r="A855" s="6"/>
      <c r="B855" s="6"/>
      <c r="C855" s="6"/>
      <c r="D855" s="6"/>
      <c r="E855" s="6"/>
      <c r="F855" s="6"/>
      <c r="G855" s="6"/>
      <c r="H855" s="6"/>
      <c r="I855" s="28"/>
      <c r="J855" s="5"/>
      <c r="K855" s="5"/>
      <c r="L855" s="5"/>
      <c r="M855" s="5"/>
      <c r="N855" s="5"/>
      <c r="O855" s="5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</row>
    <row r="856" spans="1:31" ht="12.75">
      <c r="A856" s="6"/>
      <c r="B856" s="6"/>
      <c r="C856" s="6"/>
      <c r="D856" s="6"/>
      <c r="E856" s="6"/>
      <c r="F856" s="6"/>
      <c r="G856" s="6"/>
      <c r="H856" s="6"/>
      <c r="I856" s="28"/>
      <c r="J856" s="5"/>
      <c r="K856" s="5"/>
      <c r="L856" s="5"/>
      <c r="M856" s="5"/>
      <c r="N856" s="5"/>
      <c r="O856" s="5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</row>
    <row r="857" spans="1:31" ht="12.75">
      <c r="A857" s="6"/>
      <c r="B857" s="6"/>
      <c r="C857" s="6"/>
      <c r="D857" s="6"/>
      <c r="E857" s="6"/>
      <c r="F857" s="6"/>
      <c r="G857" s="6"/>
      <c r="H857" s="6"/>
      <c r="I857" s="28"/>
      <c r="J857" s="5"/>
      <c r="K857" s="5"/>
      <c r="L857" s="5"/>
      <c r="M857" s="5"/>
      <c r="N857" s="5"/>
      <c r="O857" s="5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</row>
    <row r="858" ht="12.75">
      <c r="I858" s="28"/>
    </row>
    <row r="859" ht="12.75">
      <c r="I859" s="28"/>
    </row>
    <row r="860" ht="12.75">
      <c r="I860" s="28"/>
    </row>
    <row r="861" ht="12.75">
      <c r="I861" s="28"/>
    </row>
  </sheetData>
  <sheetProtection/>
  <mergeCells count="38">
    <mergeCell ref="T136:AR136"/>
    <mergeCell ref="K8:L8"/>
    <mergeCell ref="P8:T8"/>
    <mergeCell ref="K10:K12"/>
    <mergeCell ref="L10:L12"/>
    <mergeCell ref="I9:I12"/>
    <mergeCell ref="AU81:AZ81"/>
    <mergeCell ref="A9:G10"/>
    <mergeCell ref="T135:AR135"/>
    <mergeCell ref="Q11:T11"/>
    <mergeCell ref="AO11:AR11"/>
    <mergeCell ref="AG11:AJ11"/>
    <mergeCell ref="AK11:AN11"/>
    <mergeCell ref="U11:X11"/>
    <mergeCell ref="AS1:AT1"/>
    <mergeCell ref="A2:AT2"/>
    <mergeCell ref="A3:AT3"/>
    <mergeCell ref="A5:AT5"/>
    <mergeCell ref="J6:L6"/>
    <mergeCell ref="Y11:AB11"/>
    <mergeCell ref="AC11:AF11"/>
    <mergeCell ref="K9:AT9"/>
    <mergeCell ref="A4:AT4"/>
    <mergeCell ref="M11:P11"/>
    <mergeCell ref="AR6:AT6"/>
    <mergeCell ref="AT10:AT12"/>
    <mergeCell ref="AC10:AS10"/>
    <mergeCell ref="H9:H12"/>
    <mergeCell ref="A7:K7"/>
    <mergeCell ref="J9:J12"/>
    <mergeCell ref="A8:G8"/>
    <mergeCell ref="M10:AB10"/>
    <mergeCell ref="AW8:AW14"/>
    <mergeCell ref="AX8:AX14"/>
    <mergeCell ref="AY8:AY14"/>
    <mergeCell ref="AZ8:AZ14"/>
    <mergeCell ref="AV8:AV14"/>
    <mergeCell ref="AU8:AU14"/>
  </mergeCells>
  <printOptions horizontalCentered="1"/>
  <pageMargins left="0.25" right="0.2" top="0.35433070866141736" bottom="0.3937007874015748" header="0" footer="0"/>
  <pageSetup fitToHeight="4" fitToWidth="1" horizontalDpi="600" verticalDpi="600" orientation="landscape" scale="58" r:id="rId1"/>
  <headerFooter alignWithMargins="0">
    <oddHeader>&amp;REVTOP-03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evaluacion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cvasquez</dc:creator>
  <cp:keywords/>
  <dc:description/>
  <cp:lastModifiedBy>crista</cp:lastModifiedBy>
  <cp:lastPrinted>2010-10-19T15:43:58Z</cp:lastPrinted>
  <dcterms:created xsi:type="dcterms:W3CDTF">2005-09-30T18:59:09Z</dcterms:created>
  <dcterms:modified xsi:type="dcterms:W3CDTF">2010-10-19T19:16:47Z</dcterms:modified>
  <cp:category/>
  <cp:version/>
  <cp:contentType/>
  <cp:contentStatus/>
</cp:coreProperties>
</file>