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tabRatio="654" firstSheet="2" activeTab="5"/>
  </bookViews>
  <sheets>
    <sheet name="ACADEMICO" sheetId="1" r:id="rId1"/>
    <sheet name="VINCULACIÓN" sheetId="2" r:id="rId2"/>
    <sheet name="FINANCIERA" sheetId="3" r:id="rId3"/>
    <sheet name="PLANEACIÓN" sheetId="4" r:id="rId4"/>
    <sheet name="CONTROL" sheetId="5" r:id="rId5"/>
    <sheet name="ADMINISTRATIVO" sheetId="6" r:id="rId6"/>
    <sheet name="DIREC. GRAL" sheetId="7" r:id="rId7"/>
    <sheet name="PLANTEL Y COORD." sheetId="8" r:id="rId8"/>
    <sheet name="CUMPL. TOTAL" sheetId="9" r:id="rId9"/>
    <sheet name="TOTAL" sheetId="10" r:id="rId10"/>
  </sheets>
  <definedNames>
    <definedName name="_xlnm.Print_Area" localSheetId="9">'TOTAL'!$A$1:$AF$126</definedName>
    <definedName name="_xlnm.Print_Titles" localSheetId="9">'TOTAL'!$A:$F</definedName>
  </definedNames>
  <calcPr fullCalcOnLoad="1"/>
</workbook>
</file>

<file path=xl/sharedStrings.xml><?xml version="1.0" encoding="utf-8"?>
<sst xmlns="http://schemas.openxmlformats.org/spreadsheetml/2006/main" count="2005" uniqueCount="413">
  <si>
    <t>2DO. TRIMESTRE</t>
  </si>
  <si>
    <t>4TO. TRIMESTRE</t>
  </si>
  <si>
    <t>3ER. TRIMESTRE</t>
  </si>
  <si>
    <t>TOTAL  PROGRAMADO</t>
  </si>
  <si>
    <t>IER. TRIMESTRE PROGRAMADO</t>
  </si>
  <si>
    <t>IER. TRIMESTRE ALCANZADO</t>
  </si>
  <si>
    <t>Unidad de. Medida</t>
  </si>
  <si>
    <t>Total anual</t>
  </si>
  <si>
    <t>Ene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</si>
  <si>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</si>
  <si>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</si>
  <si>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</si>
  <si>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</si>
  <si>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</si>
  <si>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</si>
  <si>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</si>
  <si>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</si>
  <si>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</si>
  <si>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</si>
  <si>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</si>
  <si>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Implementación del Programa de Tutorías</t>
  </si>
  <si>
    <t>Programa</t>
  </si>
  <si>
    <t>Implementación de un programa de asesoría académica</t>
  </si>
  <si>
    <t>Proceso</t>
  </si>
  <si>
    <t>Implementación de un programa de apoyo a las ciencias básicas</t>
  </si>
  <si>
    <t>Implementación del programa de atención al bajo rendimiento escolar</t>
  </si>
  <si>
    <t>Documento</t>
  </si>
  <si>
    <t>Fortalecimiento de la formación de habilidades emprendedoras a través de un programa</t>
  </si>
  <si>
    <t>Concurso</t>
  </si>
  <si>
    <t>Aplicación del examen nacional de conocimientos generales</t>
  </si>
  <si>
    <t xml:space="preserve">Evaluación </t>
  </si>
  <si>
    <t>Promoción y participación en el Concurso Nacional Académico</t>
  </si>
  <si>
    <t>Implementación del programa de seguimiento y evaluación académica de los Centros EMSaD</t>
  </si>
  <si>
    <t>Evaluación</t>
  </si>
  <si>
    <t>Elaboración del diagnóstico de necesidades de software de acuerdo a lo que marca el plan de estudios del área de capacitación para el trabajo</t>
  </si>
  <si>
    <t>Gestión</t>
  </si>
  <si>
    <t>Participación en reuniones de trabajo y capacitación de la Coordinación Nacional de EMSaD</t>
  </si>
  <si>
    <t>Reunión</t>
  </si>
  <si>
    <t>Implementación del programa de capacitación y actualización del personal docente con enfoque de calidad para incrementar su grado académico</t>
  </si>
  <si>
    <t>Curso</t>
  </si>
  <si>
    <t>Realización del seguimiento de las actividades de las academias en plantel (reuniones y evaluación)</t>
  </si>
  <si>
    <t>Informe</t>
  </si>
  <si>
    <t>Realización del seguimiento de las actividades académicas a nivel zona (regional) (reuniones y evaluación)</t>
  </si>
  <si>
    <t>Integración y aplicación del programa de estímulo al talento estudiantil ( desarrollo estudiantil)</t>
  </si>
  <si>
    <t>Implementación del programa de estímulos al desempeño docente</t>
  </si>
  <si>
    <t>Realización del seguimiento del sistema de evaluación y reforma curricular en los 20 planteles</t>
  </si>
  <si>
    <t>Formación de emprendedores e impulso a las empresas estudiantiles</t>
  </si>
  <si>
    <t>Evento</t>
  </si>
  <si>
    <t>Gestión para la adquisición e instalación de requerimientos de software educativos, para los planteles</t>
  </si>
  <si>
    <t>Promoción y realización de los concursos cívicos inter-CECyTES en sus etapas: zona, estatal y nacional, lunes cívicos y desfiles del 16 de septiembre y 20 de noviembre.</t>
  </si>
  <si>
    <t>Eventos</t>
  </si>
  <si>
    <t>Promoción y realización de encuentros deportivos inter-CECyTES intramuros, zona, estatal y nacional</t>
  </si>
  <si>
    <t>Capacitación y actualización de los responsables de las actividades cívicas y deportivas</t>
  </si>
  <si>
    <t xml:space="preserve">Cursos </t>
  </si>
  <si>
    <t>Promoción y realización del  II paseo ciclista de la primavera CECyTES 2007</t>
  </si>
  <si>
    <t>Implementación del sistema de  evaluaciones físicas iniciales y finales de la población estudiantil de CECyTES</t>
  </si>
  <si>
    <t>Fortalecimiento de bibliotecas en 20 planteles y 20 EMSaD</t>
  </si>
  <si>
    <t>Implementación del programa de méritos y oposición (selección de personal docente)</t>
  </si>
  <si>
    <t>Organización y coordinación de la aplicación de las evaluaciones de COSNET y CENEVAL para alumnos de nuevo ingreso y egreso</t>
  </si>
  <si>
    <t>Aplicación</t>
  </si>
  <si>
    <t>Operación de un instrumento que permita realizar un adecuado control y seguimiento del servicio social</t>
  </si>
  <si>
    <t>Reporte</t>
  </si>
  <si>
    <t>Contar con un programa de difusión de las actividades tecnológicas del  Colegio</t>
  </si>
  <si>
    <t xml:space="preserve">Programa </t>
  </si>
  <si>
    <t>Implementación del programa de titulación</t>
  </si>
  <si>
    <t xml:space="preserve">Implementación y seguimiento del Sistema Automatizado de Evaluación (SAEVA) </t>
  </si>
  <si>
    <t>Fortalecimiento e internacionalización a través de establecer convenios con diferentes instituciones a fin de capacitar a los docentes e intercambiar información académica y materiales didácticos actualizados (Prof. de inglés)</t>
  </si>
  <si>
    <t>Implementación del programa de desarrollo del personal docente, administrativo y directivo</t>
  </si>
  <si>
    <t>Implementación del proceso de homologación docente</t>
  </si>
  <si>
    <t>Implementación del programa de promoción docente</t>
  </si>
  <si>
    <t>Fortalecimiento de laboratorios de 20 planteles de CECyTES</t>
  </si>
  <si>
    <t>Implementación del programa académico para el diseño de libros de texto</t>
  </si>
  <si>
    <t>Implementación y seguimiento del sistema Orienta Web</t>
  </si>
  <si>
    <t>Implementación del Programa de Seguridad CECyTES  en los principales planteles</t>
  </si>
  <si>
    <t>Vinculación con el sector productivo y social</t>
  </si>
  <si>
    <t>Convenios</t>
  </si>
  <si>
    <t>Promoción  de los servicios educativos que ofrece el Colegio en los planteles</t>
  </si>
  <si>
    <t>Difusión de los servicios educativos del Colegio  en el evento Exporienta 2007</t>
  </si>
  <si>
    <t>Stand</t>
  </si>
  <si>
    <t>Implementación del Programa de Prevención de Embarazo en los principales planteles</t>
  </si>
  <si>
    <t>capacitación</t>
  </si>
  <si>
    <t>Creación, distribución y venta de artículos promociónales</t>
  </si>
  <si>
    <t>proceso</t>
  </si>
  <si>
    <t>Coordinación de las actividades enfocadas a la realización de visitas y viajes de estudio a instituciones y empresas</t>
  </si>
  <si>
    <t>Participación en el concurso de arte y cultura en sus etapas plantel, estatal, regional y nacional</t>
  </si>
  <si>
    <t>,</t>
  </si>
  <si>
    <t>Promoción de nuestros valores y rescate de nuestras tradiciones</t>
  </si>
  <si>
    <t>Análisis y redacción del material para su publicación a los medios de comunicación, vía conferencias de prensa, entrevistas, invitaciones a eventos y/o envío de boletines</t>
  </si>
  <si>
    <t>Coordinación del monitoreo y análisis de la información pública.</t>
  </si>
  <si>
    <t>Elaboración del órgano de difusión y vinculación del Colegio (Gaceta)</t>
  </si>
  <si>
    <t>Actualización del manual de imagen institucional</t>
  </si>
  <si>
    <t>Actualización de imagen de Portal de Internet</t>
  </si>
  <si>
    <t>Realización de videos promocionales</t>
  </si>
  <si>
    <t>Videos</t>
  </si>
  <si>
    <t>Entrenamiento y Formación de Voceros</t>
  </si>
  <si>
    <t>Realización de Plan Integral de Comunicación 2007</t>
  </si>
  <si>
    <t>Rendición de cuentas y elaboración de los estados financieros del Colegio para el año 2007</t>
  </si>
  <si>
    <t>Contabilización y recuperación de ingresos propios</t>
  </si>
  <si>
    <t>Implementación del control interno administrativo</t>
  </si>
  <si>
    <t>Implementación del sistema contable vía web</t>
  </si>
  <si>
    <t>Sistema</t>
  </si>
  <si>
    <t>Desarrollo de habilidades y conocimientos de los  auxiliares administrativos de planteles y EMSaD</t>
  </si>
  <si>
    <t>Control y seguimiento financiero al Programa Operativo Anual 2007</t>
  </si>
  <si>
    <t>Distribución y avance del presupuesto autorizado para el ejercicio 2007</t>
  </si>
  <si>
    <t>Elaboración de informes trimestrales 2007 de la aplicación de recursos</t>
  </si>
  <si>
    <t>Elaboración de la cuenta pública 2007</t>
  </si>
  <si>
    <t>Solicitud de ampliaciones al presupuesto de egresos 2007</t>
  </si>
  <si>
    <t>Elaboración del anteproyecto de presupuesto 2008</t>
  </si>
  <si>
    <t>Supervisión y control de  los  incremento el Fondo de Contingencia</t>
  </si>
  <si>
    <t>Coordinación y supervisión de la certificación de la generación 2004-2007</t>
  </si>
  <si>
    <t>Coordinación de las actividades enfocadas a atender la oferta y demanda educativa del Colegio ( atender solicitudes del servicios y determinar la cantidad de grupos por atender)</t>
  </si>
  <si>
    <t>Coordinación y supervisión de la correcta aplicación de normas y procedimientos de control escolar</t>
  </si>
  <si>
    <t>Diagnóstico de las necesidades de servicios educativos del nivel medio superior, en las localidades de Guaymas y Hermosillo (estudios de factibilidad)</t>
  </si>
  <si>
    <t>Integración al patrimonio del Colegio de los terrenos en los cuales se ubican los planteles (regularización de terrenos)</t>
  </si>
  <si>
    <t>Conocer y dar seguimiento a  las necesidades de infraestructura (Anteproyecto de inversión y obra)</t>
  </si>
  <si>
    <t>Elaboración y actualización de los planes y programas de corto y mediano plazo</t>
  </si>
  <si>
    <t xml:space="preserve">Generación de reportes y compendio estadístico </t>
  </si>
  <si>
    <t>Construcción del sistema institucional de indicadores</t>
  </si>
  <si>
    <t>Actualización de fichas técnicas de los planteles</t>
  </si>
  <si>
    <t>Elaboración e integración de informes y actas de la Junta Directiva</t>
  </si>
  <si>
    <t>Contar con el marco normativo del Colegio actualizado</t>
  </si>
  <si>
    <t>Supervisión y control de la adecuada aplicación de recursos de acuerdo a las metas programadas en el POA 2007</t>
  </si>
  <si>
    <t>Registro</t>
  </si>
  <si>
    <t>Supervisión a los diferentes planteles y unidades administrativas adscritas al Colegio</t>
  </si>
  <si>
    <t>Recolección y atención de peticiones ciudadanas interpuestas en los buzones ubicados en los planteles</t>
  </si>
  <si>
    <t>Integración y aplicación del Manual de adquisiciones de materiales, suministros y equipo del Colegio</t>
  </si>
  <si>
    <t>Implementación del proceso de licitaciones para la adquisición de materiales y equipo</t>
  </si>
  <si>
    <t>Coordinación y seguimiento de las actividades del comité de adquisiciones</t>
  </si>
  <si>
    <t>Implementación del programa anual de adquisiciones</t>
  </si>
  <si>
    <t>Supervisión y control del activo fijo del Colegio (Inventarios)</t>
  </si>
  <si>
    <t>Contar con los centros de cómputo en optimas condiciones que permitan al alumno desarrollas sus actividades educativas con calidad</t>
  </si>
  <si>
    <t>Servicio</t>
  </si>
  <si>
    <t>capacitación y actualización al personal administrativos de los planteles y centros EMSaD</t>
  </si>
  <si>
    <t>Verificación de los servicios básicos de la institución a fin de que estén cubiertos</t>
  </si>
  <si>
    <t>Supervisión</t>
  </si>
  <si>
    <t>Aplicación del programa de mantenimiento a equipos muebles se realicen oportunamente</t>
  </si>
  <si>
    <t>Aplicación del programa de mantenimiento de bienes inmuebles del Colegio</t>
  </si>
  <si>
    <t>Contar con el programa de seguros y fianzas (protección del vehículos y edificios y gastos médicos)</t>
  </si>
  <si>
    <t>Póliza</t>
  </si>
  <si>
    <t>Integración de círculo de innovación y calidad</t>
  </si>
  <si>
    <t>Evaluación del Sistema de Gestión de Calidad en los procesos de administrativos de dirección general bajo la norma ISO 9001:2000</t>
  </si>
  <si>
    <t>Revisión</t>
  </si>
  <si>
    <t>Eventos culturales del Colegio (Día del maestro y graduaciones)</t>
  </si>
  <si>
    <t>Coordinación y supervisión de la realización de las reuniones de Junta Directiva</t>
  </si>
  <si>
    <t xml:space="preserve"> Implementación y supervisión del programa de trabajo en planteles y centros EMSaD</t>
  </si>
  <si>
    <t>Integración y aplicación del programación de trabajo con directores de plantel y responsables de centros EMSaD</t>
  </si>
  <si>
    <t>Participación en reuniones nacionales e internacionales de directores generales</t>
  </si>
  <si>
    <t>Actualización periódica del portal de transparencia del Colegio.</t>
  </si>
  <si>
    <t xml:space="preserve">Atención a la demanda del servicio de educación media superior </t>
  </si>
  <si>
    <t>Coordinación y supervisión del quehacer de los planteles a su cargo</t>
  </si>
  <si>
    <t>Si no fue lograda la meta señale compromisos o reprogramación de la meta</t>
  </si>
  <si>
    <t>EVALUACIÓN TRIMESTRAL CUMPLIMIENTO DE METAS</t>
  </si>
  <si>
    <t xml:space="preserve">SEGUIMIENTO AL PROGRAMA ESTATAL </t>
  </si>
  <si>
    <t>DE EDUCACIÓN 2004-2009</t>
  </si>
  <si>
    <t>38 Colegio de Estudios Científicos y Tecnológicos del Estado de Sonora</t>
  </si>
  <si>
    <t>Metas 2007</t>
  </si>
  <si>
    <t>Enliste evidencias de cumplimiento de la meta. Estas deberán ser enviadas físicamente a UNAPLADE</t>
  </si>
  <si>
    <t>IV Informe trimestral del POA 2006 (federal y estaal)</t>
  </si>
  <si>
    <t xml:space="preserve">Describa resultados e impactos logrados con el cumplimiento de la meta. </t>
  </si>
  <si>
    <t xml:space="preserve">Señale obstáculos al cumplimiento de la meta </t>
  </si>
  <si>
    <t>Oficio de envio a las instancias correspondientes</t>
  </si>
  <si>
    <t>Ninguno</t>
  </si>
  <si>
    <t>Informar el cumplimiento de las metas establecidas por el Colegio.</t>
  </si>
  <si>
    <t>Integración y envío de estadística de bibliotecas,Integración y envío de estadística de fin de semestres agosto-enero, Integración y envío de estadística de inicio de semestres enero-julio.</t>
  </si>
  <si>
    <t>Cumplir con los requirimientos de información y coadyuvar a la toma de decisiones.</t>
  </si>
  <si>
    <t>No aplica</t>
  </si>
  <si>
    <t>Seguimiento a los trámites de regularización de terrenos.</t>
  </si>
  <si>
    <t>Informes mensuales</t>
  </si>
  <si>
    <t>Lograr la integración del patrimonio del Colegio</t>
  </si>
  <si>
    <t>Acutalización de fichas técnicas de los 20 planteles y 23 centros EMSaD</t>
  </si>
  <si>
    <t>Muestra de fichas técnicas actualizadas</t>
  </si>
  <si>
    <t>Mantener actualizados los datos de los planteles, para eficientar la toma de decisiones.</t>
  </si>
  <si>
    <t>Se particpó en el congreso de Totorías, organizado por CEPEMS</t>
  </si>
  <si>
    <t>Oficio de Invitación al congreso</t>
  </si>
  <si>
    <t>participaron 10 docentes en la capacitación, a fin de generalizar esta capacitación al resto de los planteles</t>
  </si>
  <si>
    <t>Se pudo haber capacitado a mas personal</t>
  </si>
  <si>
    <t>Se manejaron asesorías académicas en el 53% de los planteles con el fin de elevar el aprovechamiento de los jovenes</t>
  </si>
  <si>
    <t>reportes de los planteles</t>
  </si>
  <si>
    <t>Rescatar a alumnos con altas probabilidades de reprobación</t>
  </si>
  <si>
    <t>Falta de capacitación para docentes</t>
  </si>
  <si>
    <t>Se traslada al siguiente trimestre</t>
  </si>
  <si>
    <t xml:space="preserve">Se  elaboró el reporte del programa de atención al bajo rendimiento escolar correspondiente a los meses de diciembre, enero y febrero, considerandose los reportes enviados por los asistentes académicos de los planteles.    </t>
  </si>
  <si>
    <t>Copia de los oficios de reportes enviados</t>
  </si>
  <si>
    <t>Evaluar y dar seguimiento a los diferentes proyectos de fortalecimiento académico que se implementan en los planteles a fin de organizar, retroalimentar o replantear actividades de los mismos de acuerdo a los resultados obtenidos</t>
  </si>
  <si>
    <t>En ocasiones la información no llega en el tiempo establecido o se extravía en paquetería</t>
  </si>
  <si>
    <t xml:space="preserve">Se inician reuniones de seguimiento en los centros de: Suaqui Grande, Tubutama, Bacerac, Sta. Ma. del Buáraje, Pótam, Bahía de Lobos, Masiaca, Los Tanques, Carbó. </t>
  </si>
  <si>
    <t xml:space="preserve">Actas de acuerdos y compromisos.       En control escolar: actas de incidencias.                                                       </t>
  </si>
  <si>
    <t>Establecer acuerdos sobre el trabajo académico que cada uno de los centros lo que se deberá hacer de acuerdo a la evaluación realizada, con respecto a: planeaciones didácticas, uso del paquete didáctico, resultados en evaluaciones, entre otros. Así como la auditoría a expedientes de los alumnos a egresar en junio.</t>
  </si>
  <si>
    <t>La meta programada para el 2do. Trimestre se realizó en el més de febrero debido a la necesidades del servicio que ofrecemos</t>
  </si>
  <si>
    <t>Esta meta no fue lograda en virtud de que la Coordinación Nacional de EMSaD tiene programada las reuniones para el mes de mayo.</t>
  </si>
  <si>
    <t>Revisión de programas de estudio para detección de necesidades, solicitud de software, distribución a planteles.</t>
  </si>
  <si>
    <t>Relación del envío</t>
  </si>
  <si>
    <t>Impartición de los contenidos de la asignatura de Dibujo Técnico de acuerdo al programa de estudios</t>
  </si>
  <si>
    <t>Se lanzó convocatoria para el II Concurso de Escolta de bandera  Inter-cecytes etapa estatal a los 20 planteles y 23 emsad en dos fases</t>
  </si>
  <si>
    <t>Convocatoria, fotografias, resultados, premiación.</t>
  </si>
  <si>
    <t xml:space="preserve">Se cumplió con el objetivo de fortalecer </t>
  </si>
  <si>
    <t>Para la confrontación entre Ganador de Planteles y ganador de Emsad no se tuvieron los jueces militares y se programo para el mes de junio.</t>
  </si>
  <si>
    <t>6 de junio de 2007</t>
  </si>
  <si>
    <t>Se lanzo convocatoria para el V Encuentro deportivo Inter-cecytes etapa estatal por disciplinas para los 20 planteles y 23 emsad 26-30 marzo</t>
  </si>
  <si>
    <t>Evento por realizarse</t>
  </si>
  <si>
    <t>Debido a la gran particpación y a la distribución de la convivencia se reprogramaron fechas.</t>
  </si>
  <si>
    <t>Se anexa reprogramación</t>
  </si>
  <si>
    <t>Se realizó curso de Primeros auxilios y planificación metodologica deportiva</t>
  </si>
  <si>
    <t>Documento del curso, fotografias y examén escrito a los entreandores.</t>
  </si>
  <si>
    <t>Se cumple el objetivo de capacitación para una mejor atención a nuestros alumnos.</t>
  </si>
  <si>
    <t xml:space="preserve">Se lanzó convocatoria y se distribuyo la promoción del evento </t>
  </si>
  <si>
    <t>evento por realizarse</t>
  </si>
  <si>
    <t>Las autoridades municipales cancelaron los permisos necesarios para su realización (por falta de disponibilidad de cuerpo policiaco)</t>
  </si>
  <si>
    <t>Meta reprogramada para el segundo trimestre</t>
  </si>
  <si>
    <t xml:space="preserve">Estaba programada para inició de semestre 30-31 de enero </t>
  </si>
  <si>
    <t>tres eventos imprevistos por la Institución no permitieron realizar las evaluaciónes en las fechas previstas</t>
  </si>
  <si>
    <t>no se cumplió</t>
  </si>
  <si>
    <t>Se reprogramaron para el mes de junio</t>
  </si>
  <si>
    <t xml:space="preserve">se llevo acabo la licitacion publica nacional no.55128001-004-06 de adquisicion de libros y mobiliario para bibliotecas </t>
  </si>
  <si>
    <t xml:space="preserve">copia de la licitacion </t>
  </si>
  <si>
    <t xml:space="preserve">se estan equipando las bibliotecas con el fin de solventar las necesidades existentes para el  personal y alumnos </t>
  </si>
  <si>
    <t>el retraso con las entregas por parte de los proovedores</t>
  </si>
  <si>
    <t>Publicación de la convocatoria en plantel</t>
  </si>
  <si>
    <t>Convocatoria</t>
  </si>
  <si>
    <t>Los docentes esten enterados en los fechas que se desarrollara todo el proceso</t>
  </si>
  <si>
    <t>Envío de los formatos a planteles para reportar los alumnos que estan realizando el servicio social en diferentes dependencias como el sector educativo salud y servicios.</t>
  </si>
  <si>
    <t>Reportes de los planteles</t>
  </si>
  <si>
    <t>1900 alumnos estan estan realizando su servicio</t>
  </si>
  <si>
    <t>A. Se elaboró calendarización del proceso.                                                 B. Se elaboró el procedimiento de aplicación de exámenes.                                      C. Se realizó reunión de capacitación a los responsables de centros de acopio y de aplicación de plantel ante SAEVA.                           D. Se aplicarón exámenes en función de la calendarización.                                     E. Oficio de plantel sobre el procedimiento a seguir.</t>
  </si>
  <si>
    <t>A. Calendarización del proceso.               B. Procedimiento de aplicación.                             C. Agenda de reunión.                                             D. Calendario de aplicación de exámenes.                                                         E. Oficio.</t>
  </si>
  <si>
    <t>Contar con un análisis por asignatura y por plantel de los indicadores en las asignaturas del componente básico y propedéuticas; con el propósito de orientar las acciones académicas en función de las debilidades encontradas.</t>
  </si>
  <si>
    <t>Se convocó a los docentes que a la fecha han recibido capacitación en Guadalajara y Canadá y se organizó un curso para el resto de los docentes con el fin de que manejen las bases de la información que se le imparte en estos cursos</t>
  </si>
  <si>
    <t>Oficio de Invitación a la reunión</t>
  </si>
  <si>
    <t>Se estructuró un curso de capacitación en beneficio del resto de los docentes</t>
  </si>
  <si>
    <t>Ninguna</t>
  </si>
  <si>
    <t>1. Curso del simulador de negocios para la certificación de profesores en el programa IMPULSA. 2. Entrevistas individuales a prefectos en el programa de capacitación en valores</t>
  </si>
  <si>
    <t>Oficios de invitación a los eventos  y horarios de las entrevistas</t>
  </si>
  <si>
    <t>Certificación de profesores para desarrollar el programa de emprendedores y capacitación institucional de personal administrativo.</t>
  </si>
  <si>
    <t>1. Supervisión a los laboratorios de 10 planteles, gestión de equipo y materiales para las prácticas experimentales.</t>
  </si>
  <si>
    <t>Oficio del informe de supervisión, oficio de requerimientos de equipo y materiales.</t>
  </si>
  <si>
    <t>Mejora de la gestión y orden general de los laboratorios. Aumento en el aprovechamiento de las práctica por parte de los estudiantes.</t>
  </si>
  <si>
    <t xml:space="preserve">Elaboración y envío de carteles de promoción. Elaboración de documentos y ligas para actualización del sistema. </t>
  </si>
  <si>
    <t>Archivo de cartel, oficio de envío. Documentos y ligas publicados en: www.cecytessonora.edu.mx/orientaweb</t>
  </si>
  <si>
    <t xml:space="preserve">Dar a conocer el sistema y enriquecer su contenido. </t>
  </si>
  <si>
    <t xml:space="preserve">Enliste acciones realizadas para el logro de la meta </t>
  </si>
  <si>
    <t>Reunion con el Comité de "Programa Pasos" para programar las actividades</t>
  </si>
  <si>
    <t>oficio invitacion a la Reunion</t>
  </si>
  <si>
    <t>relacionar las necesidades que los planteles muestran en cuestion de seguridad</t>
  </si>
  <si>
    <t>Firma de convenio CECyTES-ITI</t>
  </si>
  <si>
    <t>copia del convenio fimado</t>
  </si>
  <si>
    <t>Promoveer la cultura de la transparencia entre la comunidad cecytes</t>
  </si>
  <si>
    <t xml:space="preserve">instalacion y atencion de los 4 stand`s del Colegio </t>
  </si>
  <si>
    <t>Fotos, triptico y 2 oficios</t>
  </si>
  <si>
    <t>mostrar a la comunidad la oferta educativa</t>
  </si>
  <si>
    <t xml:space="preserve"> taller  "en mi futuro yo decido" con alumnos de la Sec. Tec. 11</t>
  </si>
  <si>
    <t xml:space="preserve">2 oficios </t>
  </si>
  <si>
    <t xml:space="preserve">Prevenir entre la comunidad estudiantil problemas de adicciones, enfermedades de trasmision sexual, violencia intrafamiliar, autoestima y proyecto de vida etc.  </t>
  </si>
  <si>
    <t>concertacion de visitas o viajes de estudio según aprobacion del area academica.</t>
  </si>
  <si>
    <t>oficios y solicitudes de planteles</t>
  </si>
  <si>
    <t xml:space="preserve">para aplicar el proceso academico alumnos de las  diferentes planteles  visitaron empresas tales como Bimbo, Centro ecologico, inegi, Ford, Cemex , Lanix, El Imparcial, UNISON, UTH, Coca Cola, campo Sagarpa  </t>
  </si>
  <si>
    <t>premiacion de la familia sonorense integracion y desarrollo y sesion mensual de valores</t>
  </si>
  <si>
    <t>copia de oficio de la participacion de alumnas en el dia internacional de la mujer y metodologia de taller de valores</t>
  </si>
  <si>
    <t xml:space="preserve">se premia el mejor ensayo del Concurso La Familia Sonorense: integracion y desarrollo y se ofrece un taller de valores a secretarias de esta Direccion y se lleva el mismo programa en 13 planteles. </t>
  </si>
  <si>
    <t>Conferencia de prensa Inicio de curso smestre ene-jun 07</t>
  </si>
  <si>
    <t>Se adjunta copia de la información</t>
  </si>
  <si>
    <t>Publicación de la Información</t>
  </si>
  <si>
    <t>Curso de Capacitación Impulsa</t>
  </si>
  <si>
    <t>Conferenca de prensa SAEVA</t>
  </si>
  <si>
    <t>Curso de capacitación Promotores y Entrenadores deportivos</t>
  </si>
  <si>
    <t>Entrega de Material y Equipo de Cómputo EBC</t>
  </si>
  <si>
    <t>Ceremonia "Lo Mejor de CECyTES 2006"</t>
  </si>
  <si>
    <t>Concurso Estatal de Escoltas (Planteles y EMSaD)</t>
  </si>
  <si>
    <t>Firma de Convenio CEE-CECyTES</t>
  </si>
  <si>
    <t>Intercambio alumnos Puerto Libertad</t>
  </si>
  <si>
    <t>Firma Convenio I.T.I-CECyTES</t>
  </si>
  <si>
    <t>Concurso de Debate Juvenil Plantel La Manga</t>
  </si>
  <si>
    <t>Entrega de premios Concurso Ensayo</t>
  </si>
  <si>
    <t>Monitoreo diario de la información</t>
  </si>
  <si>
    <t>Análisis de la Información</t>
  </si>
  <si>
    <t>Contabilizar Información</t>
  </si>
  <si>
    <t>Oficio de envío de Estados Financieros</t>
  </si>
  <si>
    <t>Cumplir en Tiempo y Forma con etrega de Información</t>
  </si>
  <si>
    <t>Invitaciones</t>
  </si>
  <si>
    <t>Invitaciones a las reuniones</t>
  </si>
  <si>
    <t>Seguimiento de Acuerdos para el funcionamiento de la Dirección Financiera</t>
  </si>
  <si>
    <t>Anticipo para adquisición del sistema</t>
  </si>
  <si>
    <t>Copia del Cheque como Anticipo</t>
  </si>
  <si>
    <t xml:space="preserve">Revisar y checar en tenga presupuesto en el POA </t>
  </si>
  <si>
    <t>Solicitudes con Sello Control Presupuestal</t>
  </si>
  <si>
    <t>Control del ejercicio del Presupuesto del Programa Operativo Anual</t>
  </si>
  <si>
    <t>Distribuir el Presupuesto según Programa Operativo Anual autorizado</t>
  </si>
  <si>
    <t>Distribución para Informes Trimestrales del POA 2007 Autorizado</t>
  </si>
  <si>
    <t>Información requerida para los informes trimestrales</t>
  </si>
  <si>
    <t>Llenar formatos correspondientes al informe</t>
  </si>
  <si>
    <t>Oficio de envío del Cuarto Informe Trimestral del 2006</t>
  </si>
  <si>
    <t>Llenar formatos correspondientes a la Cuenta Pública</t>
  </si>
  <si>
    <t>Oficio de Envío de la Cuenta pública 2006</t>
  </si>
  <si>
    <t>Realizar Transferencia para el Fondo de Previsión</t>
  </si>
  <si>
    <r>
      <t>Copia del Depósito de la Transferencia por los Meses de</t>
    </r>
    <r>
      <rPr>
        <b/>
        <sz val="9"/>
        <rFont val="Arial"/>
        <family val="2"/>
      </rPr>
      <t xml:space="preserve"> Enero, Febrero y Marzo</t>
    </r>
  </si>
  <si>
    <t>Incremento del Fondo de Previsión</t>
  </si>
  <si>
    <t>Se está trabajando con el borrador del manual</t>
  </si>
  <si>
    <t>No se realizó ninguna</t>
  </si>
  <si>
    <t>No existe referencia de otras instituciones por lo que se estaá trabajando en base a experiencias propias y según nuestras necesidades</t>
  </si>
  <si>
    <t>junio de 2006</t>
  </si>
  <si>
    <t>Se realizaron las etapas del proceso de licitación  para la adquisición de materiales y servicios</t>
  </si>
  <si>
    <t>Carátulas de contratos y actas de fallo de licitaciones</t>
  </si>
  <si>
    <t>Realizar la adquisición de materiales y servicios apegados a la normatividad y fomentando la transparencia.</t>
  </si>
  <si>
    <t>Actas de reuniones del Comité de Adquisiciones</t>
  </si>
  <si>
    <t xml:space="preserve">Se realizaron reuniones con el Comité de Adquisiciones para solicitar aprobación </t>
  </si>
  <si>
    <t>Se atendieron las necesidades y requerimientos de planteles y Dirección General</t>
  </si>
  <si>
    <t>No se requirió convocar a más reuniones</t>
  </si>
  <si>
    <t>Adquisición de materiales  y suministros</t>
  </si>
  <si>
    <t>Reportes mensuales de las adquisiciones</t>
  </si>
  <si>
    <t>Existe sólo una persona responsable de realizar inventarios, la cual se incapacitó por problemas de salud</t>
  </si>
  <si>
    <t>Servicio preventivo,correctivo a los equipos de computo e instalación y mantenimiento a la red local y servicio de Internet.</t>
  </si>
  <si>
    <t>Oficio de conformidad del plantel</t>
  </si>
  <si>
    <t>Mantener los laboratorios de cómtuto en buen estado para servicio de los estudiantes y maestros</t>
  </si>
  <si>
    <t xml:space="preserve">Se envió invitación a cada uno de los Responsables de los Centros EMSaD del Estado, se programó el material didáctico y los temas tales como: Personal Nuevo Ingreso, Trámites Isssteson, prestaciones, control de incidencias, etc., además de programar el lugar donde se realizaria el curso.   </t>
  </si>
  <si>
    <t xml:space="preserve">Oficio de invitación al curso dirigido a los responsables </t>
  </si>
  <si>
    <t>Se logró capacitar y asesorar a 22 Encargados de EMSaD de los 23 existentes</t>
  </si>
  <si>
    <t>El curso de capacitación sobre "Calidad en el Trabajo" será reprogramado ya que el instructor tenía saturada la agenda para el mes de marzo.</t>
  </si>
  <si>
    <t>Se reprogramará el "Curso de Calidad en el Trabajo" para el mes de abril</t>
  </si>
  <si>
    <t>Se dierón los servicios oportunamente en todos los planteles</t>
  </si>
  <si>
    <t>pagos a CFE y otros servicios</t>
  </si>
  <si>
    <t>Se tiene cubierto el 100$ de servicios Básicos, inclusive el de Internet en los planteles</t>
  </si>
  <si>
    <t>Se dieron los servicios de acuerdo a los requerimientos,solicitados  de mantto en los planteles y Dirección General</t>
  </si>
  <si>
    <t>Ordenes de Servicios de los equipos</t>
  </si>
  <si>
    <t>Se repararon Impresoras, Computadoras, maquinas de escribir etc.</t>
  </si>
  <si>
    <t>Se atendió los requerimientos solicitdos de mantto de mantto de Inmuebles(Electricidad, plomería, ventanería,pintura etc</t>
  </si>
  <si>
    <t>Ordenes de Servicios del mantto a los Inmuebles</t>
  </si>
  <si>
    <t>Se tiene cubierto el 100%  de pintura en los planteles, se impermabilizó en Dir General, Plantel Hillo III, divisiones tabla roca en Bacum., reparación cerco plantel Nogales, ampliación cerco plantel Hillo I , puertas en plantel Hillo III, etc</t>
  </si>
  <si>
    <t>No se tiene programada ninguna</t>
  </si>
  <si>
    <t>Se han realizado reuniones con personal de las diferentes direcciones para definir sus procesos y funciones del personal.</t>
  </si>
  <si>
    <t xml:space="preserve">Memorandum de invitación a reunión </t>
  </si>
  <si>
    <t>Concentrar la información necesaria para certificar el Sistema de Gestión de Calidad</t>
  </si>
  <si>
    <t>Debido a la reciente definición de responsables de procesos  se ha retrasado la impresión y entrega de documentos</t>
  </si>
  <si>
    <t>Se aplazó la certificación para el mes de junio</t>
  </si>
  <si>
    <t>Se realizaron auditorias en el rubro de ingresos propios y se intervino en las entregas - recepción de la Dirección en 5 planteles.</t>
  </si>
  <si>
    <t xml:space="preserve">1.- Oficio de comisión
2.- Copia de Informe
</t>
  </si>
  <si>
    <t>El principal resultado se manifiesta en el fortalecimiento de los sistemas de control interno y el cumplimiento por parte de la Entidad de las normatividades y políticas internas vigentes.</t>
  </si>
  <si>
    <t>Se recolectaron las peticiones ciudadanas en varios planteles y se le dio su formal seguimiento.</t>
  </si>
  <si>
    <t xml:space="preserve">1.- Oficio de comisión
2.- Reporte de peticiones a Dirección General de Contraloría Social.
3.- Quejas y sugerencias obtenidas en los buzones.
4.- Oficio de turno de queja o sugerencia a los Directores de los planteles.
</t>
  </si>
  <si>
    <t>El impacto logrado se manifiesta en el cumplimiento de las peticiones hechas por el alumnado, logrando con esto mejorar la calidad en el aprendizaje y disminuir considerablemente el número de peticiones de los alumnos.</t>
  </si>
  <si>
    <t>Nada que manifestar.</t>
  </si>
  <si>
    <t>Destrucción de buzones.</t>
  </si>
  <si>
    <t>Elaboración de carpetas para la realización del XXXVII Reunión Ordinaria de H. Junta Directiva.</t>
  </si>
  <si>
    <t>Orden del día</t>
  </si>
  <si>
    <t xml:space="preserve">Realización del XXXVII Reunión ordinaria de la H. Junta Directiva </t>
  </si>
  <si>
    <t>Cumplir con los requerimientos</t>
  </si>
  <si>
    <t>Oficio de entrega</t>
  </si>
  <si>
    <t>Atender a 13, 358 alumnos</t>
  </si>
  <si>
    <t>Reporte de inicio de cursos del semestre Enero -Julio 2007</t>
  </si>
  <si>
    <t>Brindar el servicio de educación media superior a jóvenes sonorenses</t>
  </si>
  <si>
    <t>Se llevó a cabo Sesión Ordinaria de la H. Junta Directiva el día 15 de marzo de 2007.</t>
  </si>
  <si>
    <t>Sintesis de los acuerdos.</t>
  </si>
  <si>
    <t>Se atendieron  asuntos acordados en esta reunión.</t>
  </si>
  <si>
    <t>Visita al plantel LuisB. Sánchez del  7 al 10 de marzo.</t>
  </si>
  <si>
    <t>Oficio de comisión.</t>
  </si>
  <si>
    <t>Se atendieron asuntos pendientes en en el plantel.</t>
  </si>
  <si>
    <t>Visita a plantel Obregón.</t>
  </si>
  <si>
    <t>Reunión de Directores de plantel y centros EMSaD  el 17 y 18 de enero.</t>
  </si>
  <si>
    <t>Oficio de invitación</t>
  </si>
  <si>
    <t>Se llevó a cabo curso taller de evaluación del aprendizaje y elabnoración de reactivos para la evaluación estatal del IEEES.</t>
  </si>
  <si>
    <t>Relación de participantes</t>
  </si>
  <si>
    <t>Reunión para organización de actividades  académicas del semestre enero-julio 2007</t>
  </si>
  <si>
    <t>Se capacitó al personal participante de acuerdo a lo programado.</t>
  </si>
  <si>
    <t>Se llevó a cabo  reunión en la  SEP México, el 13 de febrero en México</t>
  </si>
  <si>
    <t>Se llevó a cabo  reunión en México, el 26 y 27 de febrero en México</t>
  </si>
  <si>
    <t>Se llevó a cabo  reunión en México, el 26 y 27 de febrero en México para asuntos de la asociación nacional de CECyTES.</t>
  </si>
  <si>
    <t>Se llevó a cabo  reunión en México, el 4 y 5 de  marzo en México para asuntos de la asociación nacional de CECyTES.</t>
  </si>
  <si>
    <t>Se llevó a cabo  reunión en México, el 21 y 22 de  marzo en México para asuntos de la asociación nacional de CECyTES.</t>
  </si>
  <si>
    <t>Se llevó a cabo  reunión en México, el 12 de enero en México</t>
  </si>
  <si>
    <t>Se atendieron asutos acordados en esta reunión</t>
  </si>
  <si>
    <t>Se recibieron 18 solicitudes, mismas  a las que dio respuesta, cumpliendo al 100%.</t>
  </si>
  <si>
    <t>Oficio No. ST-005/07 donde se envía informe al Instituto de Transparencia informativa.</t>
  </si>
  <si>
    <t>Se atendieron el 1005 de los casos presentados.</t>
  </si>
  <si>
    <t xml:space="preserve">Ninguno </t>
  </si>
  <si>
    <t>% DE CUMPLIMEINTO</t>
  </si>
  <si>
    <t>Revisión de certificaciones de estudios parciales y completos; análisis y autorixsción de solicitudes de reingresos, traslados, exámenes, etc.</t>
  </si>
  <si>
    <t>oficio de respuesta la plantel</t>
  </si>
  <si>
    <t>Entrega a interesados</t>
  </si>
  <si>
    <t>Cotejo de reportes de evaluación semestral.</t>
  </si>
  <si>
    <t>Reporte EVA Semestral</t>
  </si>
  <si>
    <t>Registros correctos</t>
  </si>
  <si>
    <t>Se esta en espera de la firma del contrato con la compañía respectiva.</t>
  </si>
  <si>
    <t>Actualización del Directorio de Funcionarios.</t>
  </si>
  <si>
    <t>Se reprograma tentativamente para el  próximo trimestre</t>
  </si>
  <si>
    <t>Seguimiento y superivisión a lasactividades realizadas por los planteles.</t>
  </si>
  <si>
    <t>Reporte de supervisión.</t>
  </si>
  <si>
    <t>Agilizar los trámites entre oficinas centrales y planteles</t>
  </si>
  <si>
    <t>Se brindo capactitación</t>
  </si>
  <si>
    <t>Se impartío entrenamiento de formación  de voceros.</t>
  </si>
  <si>
    <t>Se inicio con los trabajos  para la implementación del sistema.</t>
  </si>
  <si>
    <t>Cumplimiento Dirección Académica 1er. Trimestre</t>
  </si>
  <si>
    <t>Cumplimiento Dirección Académica Acumulado Anual</t>
  </si>
  <si>
    <t>Cumplimiento Dirección de Vinculación1er. Trimestre</t>
  </si>
  <si>
    <t>Cumplimiento Dirección de Vinculación Acumulado Anual</t>
  </si>
  <si>
    <t>DIRECCIÓN ACADÉMICA</t>
  </si>
  <si>
    <t>DIRECCIÓN DE VINCULACIÓN</t>
  </si>
  <si>
    <t>DIRECCIÓN FINANCIERA</t>
  </si>
  <si>
    <t>DIRECCIÓN DE PLANEACIÓN</t>
  </si>
  <si>
    <t>Cumplimiento Dirección Financiera1er. Trimestre</t>
  </si>
  <si>
    <t>Cumplimiento Dirección Financiera Acumulado Anual</t>
  </si>
  <si>
    <t>Cumplimiento Dirección de Planeación Acumulado Anual</t>
  </si>
  <si>
    <t>Cumplimiento Dirección de Planeación 1er. Trimestre</t>
  </si>
  <si>
    <t>Cumplimiento Órgano de Control 1er. Trimestre</t>
  </si>
  <si>
    <t>Cumplimiento Órgano de Control Acumulado Anual</t>
  </si>
  <si>
    <t>ÓRGANO DE CONTROL</t>
  </si>
  <si>
    <t>DIRECCIÓN ADMINISTRATIVA</t>
  </si>
  <si>
    <t>DIRECCIÓN GENERAL</t>
  </si>
  <si>
    <t>Cumplimiento Dirección Administrativa1er. Trimestre</t>
  </si>
  <si>
    <t>Cumplimiento Dirección Administrativa Acumulado Anual</t>
  </si>
  <si>
    <t>Cumplimiento Dirección General 1er. Trimestre</t>
  </si>
  <si>
    <t>Cumplimiento Dirección General Acumulado Anual</t>
  </si>
  <si>
    <t>Cumplimiento Planteles 1er. Trimestre</t>
  </si>
  <si>
    <t>Cumplimiento Planteles Acumulado Anual</t>
  </si>
  <si>
    <t>Cumplimiento Coordinación de zona 1er. Trimestre</t>
  </si>
  <si>
    <t>Cumplimiento Coordinación de zona Acumulado Anual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</si>
</sst>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Benguiat Bk BT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name val="Benguiat Bk BT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3" borderId="1" xfId="0" applyFont="1" applyFill="1" applyBorder="1" applyAlignment="1">
      <alignment horizontal="justify"/>
    </xf>
    <xf numFmtId="0" fontId="7" fillId="0" borderId="1" xfId="0" applyFont="1" applyBorder="1" applyAlignment="1" applyProtection="1">
      <alignment horizontal="justify" wrapText="1"/>
      <protection locked="0"/>
    </xf>
    <xf numFmtId="0" fontId="7" fillId="0" borderId="1" xfId="0" applyFont="1" applyBorder="1" applyAlignment="1" applyProtection="1">
      <alignment horizontal="justify"/>
      <protection locked="0"/>
    </xf>
    <xf numFmtId="0" fontId="7" fillId="0" borderId="1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/>
    </xf>
    <xf numFmtId="0" fontId="5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6" fillId="0" borderId="0" xfId="0" applyFont="1" applyFill="1" applyAlignment="1">
      <alignment/>
    </xf>
    <xf numFmtId="43" fontId="0" fillId="0" borderId="0" xfId="15" applyFill="1" applyAlignment="1">
      <alignment horizontal="center"/>
    </xf>
    <xf numFmtId="43" fontId="0" fillId="0" borderId="0" xfId="15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9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3" borderId="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3" borderId="0" xfId="0" applyFont="1" applyFill="1" applyAlignment="1">
      <alignment horizontal="center"/>
    </xf>
    <xf numFmtId="0" fontId="13" fillId="3" borderId="4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5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3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/>
    </xf>
    <xf numFmtId="0" fontId="4" fillId="3" borderId="1" xfId="0" applyNumberFormat="1" applyFont="1" applyFill="1" applyBorder="1" applyAlignment="1">
      <alignment horizontal="justify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justify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distributed" wrapText="1"/>
    </xf>
    <xf numFmtId="0" fontId="0" fillId="3" borderId="1" xfId="0" applyFont="1" applyFill="1" applyBorder="1" applyAlignment="1">
      <alignment horizontal="justify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justify" vertical="justify"/>
    </xf>
    <xf numFmtId="0" fontId="0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justify" vertical="justify" wrapText="1"/>
    </xf>
    <xf numFmtId="0" fontId="0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5" xfId="0" applyFont="1" applyFill="1" applyBorder="1" applyAlignment="1">
      <alignment horizontal="justify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16" fillId="3" borderId="4" xfId="0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 wrapText="1"/>
    </xf>
    <xf numFmtId="1" fontId="0" fillId="0" borderId="5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justify"/>
    </xf>
    <xf numFmtId="0" fontId="7" fillId="0" borderId="7" xfId="0" applyFont="1" applyBorder="1" applyAlignment="1">
      <alignment horizontal="justify"/>
    </xf>
    <xf numFmtId="0" fontId="7" fillId="0" borderId="5" xfId="0" applyFont="1" applyBorder="1" applyAlignment="1">
      <alignment horizontal="justify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justify"/>
    </xf>
    <xf numFmtId="0" fontId="7" fillId="5" borderId="1" xfId="0" applyFont="1" applyFill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128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14350"/>
          <a:ext cx="0" cy="5447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Contribuir en la formación integral de los alumnos del Colegio
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289000"/>
          <a:ext cx="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Contribuir en la formación integral de los alumnos del Colegio
</a:t>
          </a:r>
        </a:p>
      </xdr:txBody>
    </xdr:sp>
    <xdr:clientData/>
  </xdr:twoCellAnchor>
  <xdr:twoCellAnchor editAs="oneCell">
    <xdr:from>
      <xdr:col>27</xdr:col>
      <xdr:colOff>923925</xdr:colOff>
      <xdr:row>0</xdr:row>
      <xdr:rowOff>66675</xdr:rowOff>
    </xdr:from>
    <xdr:to>
      <xdr:col>27</xdr:col>
      <xdr:colOff>1943100</xdr:colOff>
      <xdr:row>6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47625</xdr:rowOff>
    </xdr:from>
    <xdr:to>
      <xdr:col>6</xdr:col>
      <xdr:colOff>371475</xdr:colOff>
      <xdr:row>3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762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5"/>
  <sheetViews>
    <sheetView workbookViewId="0" topLeftCell="A1">
      <selection activeCell="B10" sqref="B10:E10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392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36">
      <c r="A7" s="18">
        <v>1</v>
      </c>
      <c r="B7" s="88" t="s">
        <v>20</v>
      </c>
      <c r="C7" s="88"/>
      <c r="D7" s="88"/>
      <c r="E7" s="88"/>
      <c r="F7" s="15">
        <f aca="true" t="shared" si="0" ref="F7:F43">+A7+0.1</f>
        <v>1.1</v>
      </c>
      <c r="G7" s="11" t="s">
        <v>21</v>
      </c>
      <c r="H7" s="19">
        <v>1</v>
      </c>
      <c r="I7" s="9"/>
      <c r="J7" s="9"/>
      <c r="K7" s="9">
        <v>1</v>
      </c>
      <c r="L7" s="9">
        <f>+I7+J7+K7</f>
        <v>1</v>
      </c>
      <c r="M7" s="9">
        <v>1</v>
      </c>
      <c r="N7" s="72">
        <f>+M7*100/L7</f>
        <v>100</v>
      </c>
      <c r="O7" s="9"/>
      <c r="P7" s="9"/>
      <c r="Q7" s="9"/>
      <c r="R7" s="9">
        <f>+O7+P7+Q7</f>
        <v>0</v>
      </c>
      <c r="S7" s="9"/>
      <c r="T7" s="9"/>
      <c r="U7" s="9"/>
      <c r="V7" s="9">
        <f>+S7+T7+U7</f>
        <v>0</v>
      </c>
      <c r="W7" s="9"/>
      <c r="X7" s="9"/>
      <c r="Y7" s="9"/>
      <c r="Z7" s="9">
        <f>+W7+X7+Y7</f>
        <v>0</v>
      </c>
      <c r="AA7" s="9">
        <v>1</v>
      </c>
      <c r="AB7" s="3" t="s">
        <v>172</v>
      </c>
      <c r="AC7" s="41" t="s">
        <v>173</v>
      </c>
      <c r="AD7" s="41" t="s">
        <v>174</v>
      </c>
      <c r="AE7" s="3" t="s">
        <v>175</v>
      </c>
      <c r="AF7" s="3" t="s">
        <v>165</v>
      </c>
    </row>
    <row r="8" spans="1:32" ht="48">
      <c r="A8" s="18">
        <v>2</v>
      </c>
      <c r="B8" s="88" t="s">
        <v>22</v>
      </c>
      <c r="C8" s="88"/>
      <c r="D8" s="88"/>
      <c r="E8" s="88"/>
      <c r="F8" s="15">
        <f t="shared" si="0"/>
        <v>2.1</v>
      </c>
      <c r="G8" s="11" t="s">
        <v>23</v>
      </c>
      <c r="H8" s="19">
        <v>2</v>
      </c>
      <c r="I8" s="9"/>
      <c r="J8" s="9"/>
      <c r="K8" s="9">
        <v>1</v>
      </c>
      <c r="L8" s="9">
        <f aca="true" t="shared" si="1" ref="L8:L43">+I8+J8+K8</f>
        <v>1</v>
      </c>
      <c r="M8" s="9">
        <v>1</v>
      </c>
      <c r="N8" s="72">
        <f>+M8*100/L8</f>
        <v>100</v>
      </c>
      <c r="O8" s="9"/>
      <c r="P8" s="9"/>
      <c r="Q8" s="9"/>
      <c r="R8" s="9">
        <f aca="true" t="shared" si="2" ref="R8:R43">+O8+P8+Q8</f>
        <v>0</v>
      </c>
      <c r="S8" s="9"/>
      <c r="T8" s="9">
        <v>1</v>
      </c>
      <c r="U8" s="9"/>
      <c r="V8" s="9">
        <f aca="true" t="shared" si="3" ref="V8:V43">+S8+T8+U8</f>
        <v>1</v>
      </c>
      <c r="W8" s="9"/>
      <c r="X8" s="9"/>
      <c r="Y8" s="9"/>
      <c r="Z8" s="9">
        <f aca="true" t="shared" si="4" ref="Z8:Z43">+W8+X8+Y8</f>
        <v>0</v>
      </c>
      <c r="AA8" s="9">
        <v>2</v>
      </c>
      <c r="AB8" s="3" t="s">
        <v>176</v>
      </c>
      <c r="AC8" s="3" t="s">
        <v>177</v>
      </c>
      <c r="AD8" s="3" t="s">
        <v>178</v>
      </c>
      <c r="AE8" s="3" t="s">
        <v>179</v>
      </c>
      <c r="AF8" s="3" t="s">
        <v>165</v>
      </c>
    </row>
    <row r="9" spans="1:32" ht="24">
      <c r="A9" s="18">
        <v>3</v>
      </c>
      <c r="B9" s="88" t="s">
        <v>24</v>
      </c>
      <c r="C9" s="88"/>
      <c r="D9" s="88"/>
      <c r="E9" s="88"/>
      <c r="F9" s="15">
        <f t="shared" si="0"/>
        <v>3.1</v>
      </c>
      <c r="G9" s="11" t="s">
        <v>23</v>
      </c>
      <c r="H9" s="19">
        <v>2</v>
      </c>
      <c r="I9" s="9"/>
      <c r="J9" s="9"/>
      <c r="K9" s="9">
        <v>1</v>
      </c>
      <c r="L9" s="9">
        <f t="shared" si="1"/>
        <v>1</v>
      </c>
      <c r="M9" s="9">
        <v>0</v>
      </c>
      <c r="N9" s="72">
        <f>+M9*100/L9</f>
        <v>0</v>
      </c>
      <c r="O9" s="9"/>
      <c r="P9" s="9"/>
      <c r="Q9" s="9"/>
      <c r="R9" s="9">
        <f t="shared" si="2"/>
        <v>0</v>
      </c>
      <c r="S9" s="9"/>
      <c r="T9" s="9">
        <v>1</v>
      </c>
      <c r="U9" s="9"/>
      <c r="V9" s="9">
        <f t="shared" si="3"/>
        <v>1</v>
      </c>
      <c r="W9" s="9"/>
      <c r="X9" s="9"/>
      <c r="Y9" s="9"/>
      <c r="Z9" s="9">
        <f t="shared" si="4"/>
        <v>0</v>
      </c>
      <c r="AA9" s="9">
        <v>2</v>
      </c>
      <c r="AB9" s="3"/>
      <c r="AC9" s="3"/>
      <c r="AD9" s="3"/>
      <c r="AE9" s="3"/>
      <c r="AF9" s="3" t="s">
        <v>180</v>
      </c>
    </row>
    <row r="10" spans="1:32" ht="84">
      <c r="A10" s="18">
        <v>4</v>
      </c>
      <c r="B10" s="88" t="s">
        <v>25</v>
      </c>
      <c r="C10" s="88"/>
      <c r="D10" s="88"/>
      <c r="E10" s="88"/>
      <c r="F10" s="15">
        <f t="shared" si="0"/>
        <v>4.1</v>
      </c>
      <c r="G10" s="11" t="s">
        <v>26</v>
      </c>
      <c r="H10" s="19">
        <v>3</v>
      </c>
      <c r="I10" s="9"/>
      <c r="J10" s="9">
        <v>1</v>
      </c>
      <c r="K10" s="9"/>
      <c r="L10" s="9">
        <f t="shared" si="1"/>
        <v>1</v>
      </c>
      <c r="M10" s="9">
        <v>1</v>
      </c>
      <c r="N10" s="72">
        <f>+M10*100/L10</f>
        <v>100</v>
      </c>
      <c r="O10" s="9"/>
      <c r="P10" s="9">
        <v>1</v>
      </c>
      <c r="Q10" s="9"/>
      <c r="R10" s="9">
        <f t="shared" si="2"/>
        <v>1</v>
      </c>
      <c r="S10" s="9"/>
      <c r="T10" s="9"/>
      <c r="U10" s="9">
        <v>1</v>
      </c>
      <c r="V10" s="9">
        <f t="shared" si="3"/>
        <v>1</v>
      </c>
      <c r="W10" s="9"/>
      <c r="X10" s="9"/>
      <c r="Y10" s="9"/>
      <c r="Z10" s="9">
        <f t="shared" si="4"/>
        <v>0</v>
      </c>
      <c r="AA10" s="9">
        <v>3</v>
      </c>
      <c r="AB10" s="41" t="s">
        <v>181</v>
      </c>
      <c r="AC10" s="41" t="s">
        <v>182</v>
      </c>
      <c r="AD10" s="41" t="s">
        <v>183</v>
      </c>
      <c r="AE10" s="41" t="s">
        <v>184</v>
      </c>
      <c r="AF10" s="3" t="s">
        <v>165</v>
      </c>
    </row>
    <row r="11" spans="1:38" ht="15.75">
      <c r="A11" s="18">
        <v>5</v>
      </c>
      <c r="B11" s="88" t="s">
        <v>27</v>
      </c>
      <c r="C11" s="88"/>
      <c r="D11" s="88"/>
      <c r="E11" s="88"/>
      <c r="F11" s="15">
        <f t="shared" si="0"/>
        <v>5.1</v>
      </c>
      <c r="G11" s="11" t="s">
        <v>28</v>
      </c>
      <c r="H11" s="19">
        <v>1</v>
      </c>
      <c r="I11" s="9"/>
      <c r="J11" s="9"/>
      <c r="K11" s="9"/>
      <c r="L11" s="9">
        <f t="shared" si="1"/>
        <v>0</v>
      </c>
      <c r="M11" s="9"/>
      <c r="N11" s="72"/>
      <c r="O11" s="9"/>
      <c r="P11" s="9">
        <v>1</v>
      </c>
      <c r="Q11" s="9"/>
      <c r="R11" s="9">
        <f t="shared" si="2"/>
        <v>1</v>
      </c>
      <c r="S11" s="9"/>
      <c r="T11" s="9"/>
      <c r="U11" s="9"/>
      <c r="V11" s="9">
        <f t="shared" si="3"/>
        <v>0</v>
      </c>
      <c r="W11" s="9"/>
      <c r="X11" s="9"/>
      <c r="Y11" s="9"/>
      <c r="Z11" s="9">
        <f t="shared" si="4"/>
        <v>0</v>
      </c>
      <c r="AA11" s="9">
        <v>1</v>
      </c>
      <c r="AB11" s="3"/>
      <c r="AC11" s="3"/>
      <c r="AD11" s="3"/>
      <c r="AE11" s="3"/>
      <c r="AF11" s="3"/>
      <c r="AL11" s="8"/>
    </row>
    <row r="12" spans="1:38" ht="15.75">
      <c r="A12" s="18">
        <v>6</v>
      </c>
      <c r="B12" s="88" t="s">
        <v>29</v>
      </c>
      <c r="C12" s="88"/>
      <c r="D12" s="88"/>
      <c r="E12" s="88"/>
      <c r="F12" s="15">
        <f t="shared" si="0"/>
        <v>6.1</v>
      </c>
      <c r="G12" s="11" t="s">
        <v>30</v>
      </c>
      <c r="H12" s="19">
        <v>1</v>
      </c>
      <c r="I12" s="9"/>
      <c r="J12" s="9"/>
      <c r="K12" s="9"/>
      <c r="L12" s="9">
        <f t="shared" si="1"/>
        <v>0</v>
      </c>
      <c r="M12" s="9"/>
      <c r="N12" s="72"/>
      <c r="O12" s="9">
        <v>1</v>
      </c>
      <c r="P12" s="9"/>
      <c r="Q12" s="9"/>
      <c r="R12" s="9">
        <f t="shared" si="2"/>
        <v>1</v>
      </c>
      <c r="S12" s="9"/>
      <c r="T12" s="9"/>
      <c r="U12" s="9"/>
      <c r="V12" s="9">
        <f t="shared" si="3"/>
        <v>0</v>
      </c>
      <c r="W12" s="9"/>
      <c r="X12" s="9"/>
      <c r="Y12" s="10"/>
      <c r="Z12" s="9">
        <f t="shared" si="4"/>
        <v>0</v>
      </c>
      <c r="AA12" s="10">
        <v>1</v>
      </c>
      <c r="AB12" s="3"/>
      <c r="AC12" s="3"/>
      <c r="AD12" s="3"/>
      <c r="AE12" s="3"/>
      <c r="AF12" s="3"/>
      <c r="AL12" s="8"/>
    </row>
    <row r="13" spans="1:32" ht="15.75">
      <c r="A13" s="18">
        <v>7</v>
      </c>
      <c r="B13" s="88" t="s">
        <v>31</v>
      </c>
      <c r="C13" s="88"/>
      <c r="D13" s="88"/>
      <c r="E13" s="88"/>
      <c r="F13" s="15">
        <f t="shared" si="0"/>
        <v>7.1</v>
      </c>
      <c r="G13" s="11" t="s">
        <v>30</v>
      </c>
      <c r="H13" s="19">
        <v>1</v>
      </c>
      <c r="I13" s="9"/>
      <c r="J13" s="9"/>
      <c r="K13" s="9"/>
      <c r="L13" s="9">
        <f t="shared" si="1"/>
        <v>0</v>
      </c>
      <c r="M13" s="9"/>
      <c r="N13" s="72"/>
      <c r="O13" s="9"/>
      <c r="P13" s="9">
        <v>1</v>
      </c>
      <c r="Q13" s="9"/>
      <c r="R13" s="9">
        <f t="shared" si="2"/>
        <v>1</v>
      </c>
      <c r="S13" s="9"/>
      <c r="T13" s="9"/>
      <c r="U13" s="9"/>
      <c r="V13" s="9">
        <f t="shared" si="3"/>
        <v>0</v>
      </c>
      <c r="W13" s="9"/>
      <c r="X13" s="9"/>
      <c r="Y13" s="10"/>
      <c r="Z13" s="9">
        <f t="shared" si="4"/>
        <v>0</v>
      </c>
      <c r="AA13" s="10">
        <v>1</v>
      </c>
      <c r="AB13" s="3"/>
      <c r="AC13" s="3"/>
      <c r="AD13" s="3"/>
      <c r="AE13" s="3"/>
      <c r="AF13" s="3"/>
    </row>
    <row r="14" spans="1:32" ht="108">
      <c r="A14" s="18">
        <v>8</v>
      </c>
      <c r="B14" s="88" t="s">
        <v>32</v>
      </c>
      <c r="C14" s="88"/>
      <c r="D14" s="88"/>
      <c r="E14" s="88"/>
      <c r="F14" s="15">
        <f t="shared" si="0"/>
        <v>8.1</v>
      </c>
      <c r="G14" s="11" t="s">
        <v>33</v>
      </c>
      <c r="H14" s="19">
        <v>4</v>
      </c>
      <c r="I14" s="9"/>
      <c r="J14" s="9"/>
      <c r="K14" s="9"/>
      <c r="L14" s="9">
        <f t="shared" si="1"/>
        <v>0</v>
      </c>
      <c r="M14" s="9">
        <v>1</v>
      </c>
      <c r="N14" s="72"/>
      <c r="O14" s="9">
        <v>1</v>
      </c>
      <c r="P14" s="9">
        <v>1</v>
      </c>
      <c r="Q14" s="9"/>
      <c r="R14" s="9">
        <f t="shared" si="2"/>
        <v>2</v>
      </c>
      <c r="S14" s="9"/>
      <c r="T14" s="9"/>
      <c r="U14" s="9">
        <v>1</v>
      </c>
      <c r="V14" s="9">
        <f t="shared" si="3"/>
        <v>1</v>
      </c>
      <c r="W14" s="9">
        <v>1</v>
      </c>
      <c r="X14" s="9"/>
      <c r="Y14" s="9"/>
      <c r="Z14" s="9">
        <f t="shared" si="4"/>
        <v>1</v>
      </c>
      <c r="AA14" s="9">
        <v>4</v>
      </c>
      <c r="AB14" s="42" t="s">
        <v>185</v>
      </c>
      <c r="AC14" s="42" t="s">
        <v>186</v>
      </c>
      <c r="AD14" s="42" t="s">
        <v>187</v>
      </c>
      <c r="AE14" s="42" t="s">
        <v>161</v>
      </c>
      <c r="AF14" s="3" t="s">
        <v>188</v>
      </c>
    </row>
    <row r="15" spans="1:32" ht="15.75">
      <c r="A15" s="18">
        <v>9</v>
      </c>
      <c r="B15" s="88" t="s">
        <v>34</v>
      </c>
      <c r="C15" s="88"/>
      <c r="D15" s="88"/>
      <c r="E15" s="88"/>
      <c r="F15" s="15">
        <f t="shared" si="0"/>
        <v>9.1</v>
      </c>
      <c r="G15" s="11" t="s">
        <v>35</v>
      </c>
      <c r="H15" s="19">
        <v>1</v>
      </c>
      <c r="I15" s="9"/>
      <c r="J15" s="9"/>
      <c r="K15" s="9"/>
      <c r="L15" s="9">
        <f t="shared" si="1"/>
        <v>0</v>
      </c>
      <c r="M15" s="9"/>
      <c r="N15" s="72"/>
      <c r="O15" s="9"/>
      <c r="P15" s="9"/>
      <c r="Q15" s="9"/>
      <c r="R15" s="9">
        <f t="shared" si="2"/>
        <v>0</v>
      </c>
      <c r="S15" s="9"/>
      <c r="T15" s="9">
        <v>1</v>
      </c>
      <c r="U15" s="9"/>
      <c r="V15" s="9">
        <f t="shared" si="3"/>
        <v>1</v>
      </c>
      <c r="W15" s="9"/>
      <c r="X15" s="9"/>
      <c r="Y15" s="9"/>
      <c r="Z15" s="9">
        <f t="shared" si="4"/>
        <v>0</v>
      </c>
      <c r="AA15" s="9">
        <v>1</v>
      </c>
      <c r="AB15" s="3"/>
      <c r="AC15" s="3"/>
      <c r="AD15" s="3"/>
      <c r="AE15" s="3"/>
      <c r="AF15" s="42"/>
    </row>
    <row r="16" spans="1:32" ht="78.75">
      <c r="A16" s="18">
        <v>10</v>
      </c>
      <c r="B16" s="88" t="s">
        <v>36</v>
      </c>
      <c r="C16" s="88"/>
      <c r="D16" s="88"/>
      <c r="E16" s="88"/>
      <c r="F16" s="15">
        <f t="shared" si="0"/>
        <v>10.1</v>
      </c>
      <c r="G16" s="11" t="s">
        <v>37</v>
      </c>
      <c r="H16" s="19">
        <v>5</v>
      </c>
      <c r="I16" s="9"/>
      <c r="J16" s="9">
        <v>1</v>
      </c>
      <c r="K16" s="9"/>
      <c r="L16" s="9">
        <f t="shared" si="1"/>
        <v>1</v>
      </c>
      <c r="M16" s="9">
        <v>1</v>
      </c>
      <c r="N16" s="72">
        <f>+M16*100/L16</f>
        <v>100</v>
      </c>
      <c r="O16" s="9">
        <v>1</v>
      </c>
      <c r="P16" s="9"/>
      <c r="Q16" s="9">
        <v>1</v>
      </c>
      <c r="R16" s="9">
        <f t="shared" si="2"/>
        <v>2</v>
      </c>
      <c r="S16" s="9"/>
      <c r="T16" s="9"/>
      <c r="U16" s="9"/>
      <c r="V16" s="9">
        <f t="shared" si="3"/>
        <v>0</v>
      </c>
      <c r="W16" s="9">
        <v>1</v>
      </c>
      <c r="X16" s="9"/>
      <c r="Y16" s="9">
        <v>1</v>
      </c>
      <c r="Z16" s="9">
        <f t="shared" si="4"/>
        <v>2</v>
      </c>
      <c r="AA16" s="9">
        <v>5</v>
      </c>
      <c r="AB16" s="4"/>
      <c r="AC16" s="5"/>
      <c r="AD16" s="5"/>
      <c r="AE16" s="3"/>
      <c r="AF16" s="42" t="s">
        <v>189</v>
      </c>
    </row>
    <row r="17" spans="1:32" ht="15.75">
      <c r="A17" s="18">
        <v>11</v>
      </c>
      <c r="B17" s="88" t="s">
        <v>38</v>
      </c>
      <c r="C17" s="88"/>
      <c r="D17" s="88"/>
      <c r="E17" s="88"/>
      <c r="F17" s="15">
        <f t="shared" si="0"/>
        <v>11.1</v>
      </c>
      <c r="G17" s="11" t="s">
        <v>39</v>
      </c>
      <c r="H17" s="19">
        <v>1</v>
      </c>
      <c r="I17" s="10"/>
      <c r="J17" s="10"/>
      <c r="K17" s="10"/>
      <c r="L17" s="9">
        <f t="shared" si="1"/>
        <v>0</v>
      </c>
      <c r="M17" s="9"/>
      <c r="N17" s="72"/>
      <c r="O17" s="10"/>
      <c r="P17" s="10"/>
      <c r="Q17" s="10"/>
      <c r="R17" s="9">
        <f t="shared" si="2"/>
        <v>0</v>
      </c>
      <c r="S17" s="10"/>
      <c r="T17" s="10"/>
      <c r="U17" s="10"/>
      <c r="V17" s="9">
        <f t="shared" si="3"/>
        <v>0</v>
      </c>
      <c r="W17" s="10"/>
      <c r="X17" s="10">
        <v>1</v>
      </c>
      <c r="Y17" s="10"/>
      <c r="Z17" s="9">
        <f t="shared" si="4"/>
        <v>1</v>
      </c>
      <c r="AA17" s="10">
        <v>1</v>
      </c>
      <c r="AB17" s="4"/>
      <c r="AC17" s="5"/>
      <c r="AD17" s="5"/>
      <c r="AE17" s="3"/>
      <c r="AF17" s="3"/>
    </row>
    <row r="18" spans="1:32" ht="15.75">
      <c r="A18" s="18">
        <v>12</v>
      </c>
      <c r="B18" s="88" t="s">
        <v>40</v>
      </c>
      <c r="C18" s="88"/>
      <c r="D18" s="88"/>
      <c r="E18" s="88"/>
      <c r="F18" s="15">
        <f t="shared" si="0"/>
        <v>12.1</v>
      </c>
      <c r="G18" s="11" t="s">
        <v>41</v>
      </c>
      <c r="H18" s="19">
        <v>5</v>
      </c>
      <c r="I18" s="9"/>
      <c r="J18" s="9"/>
      <c r="K18" s="9"/>
      <c r="L18" s="9">
        <f t="shared" si="1"/>
        <v>0</v>
      </c>
      <c r="M18" s="9"/>
      <c r="N18" s="72"/>
      <c r="O18" s="9">
        <v>1</v>
      </c>
      <c r="P18" s="9"/>
      <c r="Q18" s="9">
        <v>1</v>
      </c>
      <c r="R18" s="9">
        <f t="shared" si="2"/>
        <v>2</v>
      </c>
      <c r="S18" s="9"/>
      <c r="T18" s="9">
        <v>1</v>
      </c>
      <c r="U18" s="9"/>
      <c r="V18" s="9">
        <f t="shared" si="3"/>
        <v>1</v>
      </c>
      <c r="W18" s="9">
        <v>1</v>
      </c>
      <c r="X18" s="9"/>
      <c r="Y18" s="9">
        <v>1</v>
      </c>
      <c r="Z18" s="9">
        <f t="shared" si="4"/>
        <v>2</v>
      </c>
      <c r="AA18" s="9">
        <v>5</v>
      </c>
      <c r="AB18" s="3"/>
      <c r="AC18" s="3"/>
      <c r="AD18" s="3"/>
      <c r="AE18" s="3"/>
      <c r="AF18" s="3"/>
    </row>
    <row r="19" spans="1:32" ht="15.75">
      <c r="A19" s="18">
        <v>13</v>
      </c>
      <c r="B19" s="88" t="s">
        <v>42</v>
      </c>
      <c r="C19" s="88"/>
      <c r="D19" s="88"/>
      <c r="E19" s="88"/>
      <c r="F19" s="15">
        <f t="shared" si="0"/>
        <v>13.1</v>
      </c>
      <c r="G19" s="11" t="s">
        <v>41</v>
      </c>
      <c r="H19" s="19">
        <v>3</v>
      </c>
      <c r="I19" s="9"/>
      <c r="J19" s="9"/>
      <c r="K19" s="9"/>
      <c r="L19" s="9">
        <f t="shared" si="1"/>
        <v>0</v>
      </c>
      <c r="M19" s="9"/>
      <c r="N19" s="72"/>
      <c r="O19" s="9">
        <v>1</v>
      </c>
      <c r="P19" s="9"/>
      <c r="Q19" s="9"/>
      <c r="R19" s="9">
        <f t="shared" si="2"/>
        <v>1</v>
      </c>
      <c r="S19" s="9"/>
      <c r="T19" s="9">
        <v>1</v>
      </c>
      <c r="U19" s="9"/>
      <c r="V19" s="9">
        <f t="shared" si="3"/>
        <v>1</v>
      </c>
      <c r="W19" s="9"/>
      <c r="X19" s="9">
        <v>1</v>
      </c>
      <c r="Y19" s="9"/>
      <c r="Z19" s="9">
        <f t="shared" si="4"/>
        <v>1</v>
      </c>
      <c r="AA19" s="9">
        <v>3</v>
      </c>
      <c r="AB19" s="20"/>
      <c r="AC19" s="20"/>
      <c r="AD19" s="20"/>
      <c r="AE19" s="20"/>
      <c r="AF19" s="20"/>
    </row>
    <row r="20" spans="1:32" ht="15.75">
      <c r="A20" s="18">
        <v>14</v>
      </c>
      <c r="B20" s="88" t="s">
        <v>43</v>
      </c>
      <c r="C20" s="88"/>
      <c r="D20" s="88"/>
      <c r="E20" s="88"/>
      <c r="F20" s="15">
        <f t="shared" si="0"/>
        <v>14.1</v>
      </c>
      <c r="G20" s="11" t="s">
        <v>28</v>
      </c>
      <c r="H20" s="19">
        <v>7</v>
      </c>
      <c r="I20" s="9"/>
      <c r="J20" s="9"/>
      <c r="K20" s="9"/>
      <c r="L20" s="9">
        <f t="shared" si="1"/>
        <v>0</v>
      </c>
      <c r="M20" s="9"/>
      <c r="N20" s="72"/>
      <c r="O20" s="9">
        <v>2</v>
      </c>
      <c r="P20" s="9">
        <v>1</v>
      </c>
      <c r="Q20" s="9">
        <v>1</v>
      </c>
      <c r="R20" s="9">
        <f t="shared" si="2"/>
        <v>4</v>
      </c>
      <c r="S20" s="9"/>
      <c r="T20" s="9">
        <v>1</v>
      </c>
      <c r="U20" s="9"/>
      <c r="V20" s="9">
        <f t="shared" si="3"/>
        <v>1</v>
      </c>
      <c r="W20" s="9"/>
      <c r="X20" s="9"/>
      <c r="Y20" s="9">
        <v>2</v>
      </c>
      <c r="Z20" s="9">
        <f t="shared" si="4"/>
        <v>2</v>
      </c>
      <c r="AA20" s="9">
        <v>7</v>
      </c>
      <c r="AB20" s="6"/>
      <c r="AC20" s="6"/>
      <c r="AD20" s="6"/>
      <c r="AE20" s="6"/>
      <c r="AF20" s="6"/>
    </row>
    <row r="21" spans="1:32" ht="15.75">
      <c r="A21" s="18">
        <v>15</v>
      </c>
      <c r="B21" s="88" t="s">
        <v>44</v>
      </c>
      <c r="C21" s="88"/>
      <c r="D21" s="88"/>
      <c r="E21" s="88"/>
      <c r="F21" s="15">
        <f t="shared" si="0"/>
        <v>15.1</v>
      </c>
      <c r="G21" s="11" t="s">
        <v>41</v>
      </c>
      <c r="H21" s="19">
        <v>1</v>
      </c>
      <c r="I21" s="9"/>
      <c r="J21" s="9"/>
      <c r="K21" s="9"/>
      <c r="L21" s="9">
        <f t="shared" si="1"/>
        <v>0</v>
      </c>
      <c r="M21" s="9"/>
      <c r="N21" s="72"/>
      <c r="O21" s="9"/>
      <c r="P21" s="10"/>
      <c r="Q21" s="9">
        <v>1</v>
      </c>
      <c r="R21" s="9">
        <f t="shared" si="2"/>
        <v>1</v>
      </c>
      <c r="S21" s="9"/>
      <c r="T21" s="9"/>
      <c r="U21" s="9"/>
      <c r="V21" s="9">
        <f t="shared" si="3"/>
        <v>0</v>
      </c>
      <c r="W21" s="9"/>
      <c r="X21" s="9"/>
      <c r="Y21" s="9"/>
      <c r="Z21" s="9">
        <f t="shared" si="4"/>
        <v>0</v>
      </c>
      <c r="AA21" s="9">
        <v>1</v>
      </c>
      <c r="AB21" s="6"/>
      <c r="AC21" s="6"/>
      <c r="AD21" s="6"/>
      <c r="AE21" s="6"/>
      <c r="AF21" s="6"/>
    </row>
    <row r="22" spans="1:32" ht="15.75">
      <c r="A22" s="18">
        <v>16</v>
      </c>
      <c r="B22" s="88" t="s">
        <v>45</v>
      </c>
      <c r="C22" s="88"/>
      <c r="D22" s="88"/>
      <c r="E22" s="88"/>
      <c r="F22" s="15">
        <f t="shared" si="0"/>
        <v>16.1</v>
      </c>
      <c r="G22" s="11" t="s">
        <v>39</v>
      </c>
      <c r="H22" s="19">
        <v>2</v>
      </c>
      <c r="I22" s="9"/>
      <c r="J22" s="9"/>
      <c r="K22" s="9"/>
      <c r="L22" s="9">
        <f t="shared" si="1"/>
        <v>0</v>
      </c>
      <c r="M22" s="9"/>
      <c r="N22" s="72"/>
      <c r="O22" s="9"/>
      <c r="P22" s="9"/>
      <c r="Q22" s="9"/>
      <c r="R22" s="9">
        <f t="shared" si="2"/>
        <v>0</v>
      </c>
      <c r="S22" s="9"/>
      <c r="T22" s="9"/>
      <c r="U22" s="9"/>
      <c r="V22" s="9">
        <f t="shared" si="3"/>
        <v>0</v>
      </c>
      <c r="W22" s="9">
        <v>1</v>
      </c>
      <c r="X22" s="9">
        <v>1</v>
      </c>
      <c r="Y22" s="9"/>
      <c r="Z22" s="9">
        <f t="shared" si="4"/>
        <v>2</v>
      </c>
      <c r="AA22" s="9">
        <v>2</v>
      </c>
      <c r="AB22" s="3"/>
      <c r="AC22" s="3"/>
      <c r="AD22" s="3"/>
      <c r="AE22" s="6"/>
      <c r="AF22" s="6"/>
    </row>
    <row r="23" spans="1:32" ht="15.75">
      <c r="A23" s="18">
        <v>17</v>
      </c>
      <c r="B23" s="88" t="s">
        <v>46</v>
      </c>
      <c r="C23" s="88"/>
      <c r="D23" s="88"/>
      <c r="E23" s="88"/>
      <c r="F23" s="15">
        <f t="shared" si="0"/>
        <v>17.1</v>
      </c>
      <c r="G23" s="11" t="s">
        <v>47</v>
      </c>
      <c r="H23" s="19">
        <v>1</v>
      </c>
      <c r="I23" s="9"/>
      <c r="J23" s="9"/>
      <c r="K23" s="9"/>
      <c r="L23" s="9">
        <f t="shared" si="1"/>
        <v>0</v>
      </c>
      <c r="M23" s="9"/>
      <c r="N23" s="72"/>
      <c r="O23" s="9"/>
      <c r="P23" s="9"/>
      <c r="Q23" s="9">
        <v>1</v>
      </c>
      <c r="R23" s="9">
        <f t="shared" si="2"/>
        <v>1</v>
      </c>
      <c r="S23" s="9"/>
      <c r="T23" s="9"/>
      <c r="U23" s="9"/>
      <c r="V23" s="9">
        <f t="shared" si="3"/>
        <v>0</v>
      </c>
      <c r="W23" s="9"/>
      <c r="X23" s="9"/>
      <c r="Y23" s="9"/>
      <c r="Z23" s="9">
        <f t="shared" si="4"/>
        <v>0</v>
      </c>
      <c r="AA23" s="9">
        <v>1</v>
      </c>
      <c r="AB23" s="6"/>
      <c r="AC23" s="3"/>
      <c r="AD23" s="6"/>
      <c r="AE23" s="6"/>
      <c r="AF23" s="6"/>
    </row>
    <row r="24" spans="1:32" ht="48">
      <c r="A24" s="18">
        <v>18</v>
      </c>
      <c r="B24" s="88" t="s">
        <v>48</v>
      </c>
      <c r="C24" s="88"/>
      <c r="D24" s="88"/>
      <c r="E24" s="88"/>
      <c r="F24" s="15">
        <f t="shared" si="0"/>
        <v>18.1</v>
      </c>
      <c r="G24" s="11" t="s">
        <v>35</v>
      </c>
      <c r="H24" s="19">
        <v>2</v>
      </c>
      <c r="I24" s="9"/>
      <c r="J24" s="9"/>
      <c r="K24" s="9">
        <v>1</v>
      </c>
      <c r="L24" s="9">
        <f t="shared" si="1"/>
        <v>1</v>
      </c>
      <c r="M24" s="9">
        <v>1</v>
      </c>
      <c r="N24" s="72">
        <f>+M24*100/L24</f>
        <v>100</v>
      </c>
      <c r="O24" s="9"/>
      <c r="P24" s="9"/>
      <c r="Q24" s="9"/>
      <c r="R24" s="9">
        <f t="shared" si="2"/>
        <v>0</v>
      </c>
      <c r="S24" s="9"/>
      <c r="T24" s="9"/>
      <c r="U24" s="9">
        <v>1</v>
      </c>
      <c r="V24" s="9">
        <f t="shared" si="3"/>
        <v>1</v>
      </c>
      <c r="W24" s="9"/>
      <c r="X24" s="9"/>
      <c r="Y24" s="9"/>
      <c r="Z24" s="9">
        <f t="shared" si="4"/>
        <v>0</v>
      </c>
      <c r="AA24" s="9">
        <v>2</v>
      </c>
      <c r="AB24" s="6" t="s">
        <v>190</v>
      </c>
      <c r="AC24" s="6" t="s">
        <v>191</v>
      </c>
      <c r="AD24" s="3" t="s">
        <v>192</v>
      </c>
      <c r="AE24" s="6" t="s">
        <v>161</v>
      </c>
      <c r="AF24" s="6" t="s">
        <v>165</v>
      </c>
    </row>
    <row r="25" spans="1:32" ht="67.5">
      <c r="A25" s="18">
        <v>19</v>
      </c>
      <c r="B25" s="88" t="s">
        <v>49</v>
      </c>
      <c r="C25" s="88"/>
      <c r="D25" s="88"/>
      <c r="E25" s="88"/>
      <c r="F25" s="15">
        <f t="shared" si="0"/>
        <v>19.1</v>
      </c>
      <c r="G25" s="9" t="s">
        <v>50</v>
      </c>
      <c r="H25" s="19">
        <v>14</v>
      </c>
      <c r="I25" s="9"/>
      <c r="J25" s="9">
        <v>2</v>
      </c>
      <c r="K25" s="9">
        <v>1</v>
      </c>
      <c r="L25" s="9">
        <f t="shared" si="1"/>
        <v>3</v>
      </c>
      <c r="M25" s="9">
        <v>3</v>
      </c>
      <c r="N25" s="72">
        <f>+M25*100/L25</f>
        <v>100</v>
      </c>
      <c r="O25" s="9">
        <v>1</v>
      </c>
      <c r="P25" s="9">
        <v>1</v>
      </c>
      <c r="Q25" s="9">
        <v>1</v>
      </c>
      <c r="R25" s="9">
        <f t="shared" si="2"/>
        <v>3</v>
      </c>
      <c r="S25" s="9"/>
      <c r="T25" s="9"/>
      <c r="U25" s="9">
        <v>3</v>
      </c>
      <c r="V25" s="9">
        <f t="shared" si="3"/>
        <v>3</v>
      </c>
      <c r="W25" s="9">
        <v>2</v>
      </c>
      <c r="X25" s="9">
        <v>2</v>
      </c>
      <c r="Y25" s="9">
        <v>1</v>
      </c>
      <c r="Z25" s="9">
        <f t="shared" si="4"/>
        <v>5</v>
      </c>
      <c r="AA25" s="9">
        <v>14</v>
      </c>
      <c r="AB25" s="43" t="s">
        <v>193</v>
      </c>
      <c r="AC25" s="43" t="s">
        <v>194</v>
      </c>
      <c r="AD25" s="43" t="s">
        <v>195</v>
      </c>
      <c r="AE25" s="43" t="s">
        <v>196</v>
      </c>
      <c r="AF25" s="43" t="s">
        <v>197</v>
      </c>
    </row>
    <row r="26" spans="1:32" ht="56.25">
      <c r="A26" s="18">
        <v>20</v>
      </c>
      <c r="B26" s="88" t="s">
        <v>51</v>
      </c>
      <c r="C26" s="88"/>
      <c r="D26" s="88"/>
      <c r="E26" s="88"/>
      <c r="F26" s="15">
        <f t="shared" si="0"/>
        <v>20.1</v>
      </c>
      <c r="G26" s="11" t="s">
        <v>50</v>
      </c>
      <c r="H26" s="19">
        <v>12</v>
      </c>
      <c r="I26" s="9">
        <v>1</v>
      </c>
      <c r="J26" s="9">
        <v>2</v>
      </c>
      <c r="K26" s="9">
        <v>2</v>
      </c>
      <c r="L26" s="9">
        <f t="shared" si="1"/>
        <v>5</v>
      </c>
      <c r="M26" s="9">
        <v>5</v>
      </c>
      <c r="N26" s="72">
        <f>+M26*100/L26</f>
        <v>100</v>
      </c>
      <c r="O26" s="9"/>
      <c r="P26" s="9">
        <v>1</v>
      </c>
      <c r="Q26" s="9"/>
      <c r="R26" s="9">
        <f t="shared" si="2"/>
        <v>1</v>
      </c>
      <c r="S26" s="9"/>
      <c r="T26" s="9"/>
      <c r="U26" s="9">
        <v>1</v>
      </c>
      <c r="V26" s="9">
        <f t="shared" si="3"/>
        <v>1</v>
      </c>
      <c r="W26" s="9">
        <v>1</v>
      </c>
      <c r="X26" s="9">
        <v>1</v>
      </c>
      <c r="Y26" s="9">
        <v>3</v>
      </c>
      <c r="Z26" s="9">
        <f t="shared" si="4"/>
        <v>5</v>
      </c>
      <c r="AA26" s="9">
        <v>12</v>
      </c>
      <c r="AB26" s="43" t="s">
        <v>198</v>
      </c>
      <c r="AC26" s="43" t="s">
        <v>199</v>
      </c>
      <c r="AD26" s="43" t="s">
        <v>199</v>
      </c>
      <c r="AE26" s="44" t="s">
        <v>200</v>
      </c>
      <c r="AF26" s="6" t="s">
        <v>201</v>
      </c>
    </row>
    <row r="27" spans="1:32" ht="22.5">
      <c r="A27" s="18">
        <v>21</v>
      </c>
      <c r="B27" s="88" t="s">
        <v>52</v>
      </c>
      <c r="C27" s="88"/>
      <c r="D27" s="88"/>
      <c r="E27" s="88"/>
      <c r="F27" s="15">
        <f t="shared" si="0"/>
        <v>21.1</v>
      </c>
      <c r="G27" s="11" t="s">
        <v>53</v>
      </c>
      <c r="H27" s="19">
        <v>6</v>
      </c>
      <c r="I27" s="9"/>
      <c r="J27" s="9"/>
      <c r="K27" s="9"/>
      <c r="L27" s="9">
        <f t="shared" si="1"/>
        <v>0</v>
      </c>
      <c r="M27" s="9">
        <v>0</v>
      </c>
      <c r="N27" s="72"/>
      <c r="O27" s="9"/>
      <c r="P27" s="9"/>
      <c r="Q27" s="9"/>
      <c r="R27" s="9">
        <f t="shared" si="2"/>
        <v>0</v>
      </c>
      <c r="S27" s="9"/>
      <c r="T27" s="9"/>
      <c r="U27" s="9"/>
      <c r="V27" s="9">
        <f t="shared" si="3"/>
        <v>0</v>
      </c>
      <c r="W27" s="9">
        <v>3</v>
      </c>
      <c r="X27" s="9">
        <v>3</v>
      </c>
      <c r="Y27" s="9"/>
      <c r="Z27" s="9">
        <f t="shared" si="4"/>
        <v>6</v>
      </c>
      <c r="AA27" s="9">
        <v>6</v>
      </c>
      <c r="AB27" s="43" t="s">
        <v>202</v>
      </c>
      <c r="AC27" s="43" t="s">
        <v>203</v>
      </c>
      <c r="AD27" s="43" t="s">
        <v>204</v>
      </c>
      <c r="AE27" s="3" t="s">
        <v>161</v>
      </c>
      <c r="AF27" s="6" t="s">
        <v>165</v>
      </c>
    </row>
    <row r="28" spans="1:32" ht="84">
      <c r="A28" s="18">
        <v>22</v>
      </c>
      <c r="B28" s="88" t="s">
        <v>54</v>
      </c>
      <c r="C28" s="88"/>
      <c r="D28" s="88"/>
      <c r="E28" s="88"/>
      <c r="F28" s="15">
        <f t="shared" si="0"/>
        <v>22.1</v>
      </c>
      <c r="G28" s="11" t="s">
        <v>47</v>
      </c>
      <c r="H28" s="19">
        <v>1</v>
      </c>
      <c r="I28" s="9"/>
      <c r="J28" s="9"/>
      <c r="K28" s="9">
        <v>1</v>
      </c>
      <c r="L28" s="9">
        <f t="shared" si="1"/>
        <v>1</v>
      </c>
      <c r="M28" s="9">
        <v>0</v>
      </c>
      <c r="N28" s="72">
        <f>+M28*100/L28</f>
        <v>0</v>
      </c>
      <c r="O28" s="9"/>
      <c r="P28" s="9"/>
      <c r="Q28" s="9"/>
      <c r="R28" s="9">
        <f t="shared" si="2"/>
        <v>0</v>
      </c>
      <c r="S28" s="9"/>
      <c r="T28" s="9"/>
      <c r="U28" s="9"/>
      <c r="V28" s="9">
        <f t="shared" si="3"/>
        <v>0</v>
      </c>
      <c r="W28" s="9"/>
      <c r="X28" s="9"/>
      <c r="Y28" s="9"/>
      <c r="Z28" s="9">
        <f t="shared" si="4"/>
        <v>0</v>
      </c>
      <c r="AA28" s="9">
        <v>1</v>
      </c>
      <c r="AB28" s="43" t="s">
        <v>205</v>
      </c>
      <c r="AC28" s="3"/>
      <c r="AD28" s="43" t="s">
        <v>206</v>
      </c>
      <c r="AE28" s="3" t="s">
        <v>207</v>
      </c>
      <c r="AF28" s="3" t="s">
        <v>208</v>
      </c>
    </row>
    <row r="29" spans="1:32" ht="36">
      <c r="A29" s="18">
        <v>23</v>
      </c>
      <c r="B29" s="88" t="s">
        <v>55</v>
      </c>
      <c r="C29" s="88"/>
      <c r="D29" s="88"/>
      <c r="E29" s="88"/>
      <c r="F29" s="15">
        <f t="shared" si="0"/>
        <v>23.1</v>
      </c>
      <c r="G29" s="9" t="s">
        <v>33</v>
      </c>
      <c r="H29" s="19">
        <v>2</v>
      </c>
      <c r="I29" s="9">
        <v>1</v>
      </c>
      <c r="J29" s="9"/>
      <c r="K29" s="9"/>
      <c r="L29" s="9">
        <f t="shared" si="1"/>
        <v>1</v>
      </c>
      <c r="M29" s="9">
        <v>1</v>
      </c>
      <c r="N29" s="72">
        <f>+M29*100/L29</f>
        <v>100</v>
      </c>
      <c r="O29" s="9"/>
      <c r="P29" s="9"/>
      <c r="Q29" s="9"/>
      <c r="R29" s="9">
        <f t="shared" si="2"/>
        <v>0</v>
      </c>
      <c r="S29" s="9"/>
      <c r="T29" s="9">
        <v>1</v>
      </c>
      <c r="U29" s="9"/>
      <c r="V29" s="9">
        <f t="shared" si="3"/>
        <v>1</v>
      </c>
      <c r="W29" s="9"/>
      <c r="X29" s="9"/>
      <c r="Y29" s="9"/>
      <c r="Z29" s="9">
        <f t="shared" si="4"/>
        <v>0</v>
      </c>
      <c r="AA29" s="9">
        <v>2</v>
      </c>
      <c r="AB29" s="44" t="s">
        <v>209</v>
      </c>
      <c r="AC29" s="6"/>
      <c r="AD29" s="44" t="s">
        <v>210</v>
      </c>
      <c r="AE29" s="43" t="s">
        <v>211</v>
      </c>
      <c r="AF29" s="3" t="s">
        <v>212</v>
      </c>
    </row>
    <row r="30" spans="1:32" ht="48">
      <c r="A30" s="18">
        <v>24</v>
      </c>
      <c r="B30" s="88" t="s">
        <v>56</v>
      </c>
      <c r="C30" s="88"/>
      <c r="D30" s="88"/>
      <c r="E30" s="88"/>
      <c r="F30" s="15">
        <f t="shared" si="0"/>
        <v>24.1</v>
      </c>
      <c r="G30" s="9" t="s">
        <v>35</v>
      </c>
      <c r="H30" s="19">
        <v>1</v>
      </c>
      <c r="I30" s="9"/>
      <c r="J30" s="9"/>
      <c r="K30" s="9"/>
      <c r="L30" s="9">
        <f t="shared" si="1"/>
        <v>0</v>
      </c>
      <c r="M30" s="9"/>
      <c r="N30" s="72"/>
      <c r="O30" s="9"/>
      <c r="P30" s="9"/>
      <c r="Q30" s="9">
        <v>1</v>
      </c>
      <c r="R30" s="9">
        <f t="shared" si="2"/>
        <v>1</v>
      </c>
      <c r="S30" s="9"/>
      <c r="T30" s="9"/>
      <c r="U30" s="9"/>
      <c r="V30" s="9">
        <f t="shared" si="3"/>
        <v>0</v>
      </c>
      <c r="W30" s="9"/>
      <c r="X30" s="9"/>
      <c r="Y30" s="9"/>
      <c r="Z30" s="9">
        <f t="shared" si="4"/>
        <v>0</v>
      </c>
      <c r="AA30" s="9">
        <v>1</v>
      </c>
      <c r="AB30" s="3" t="s">
        <v>213</v>
      </c>
      <c r="AC30" s="3" t="s">
        <v>214</v>
      </c>
      <c r="AD30" s="3" t="s">
        <v>215</v>
      </c>
      <c r="AE30" s="3" t="s">
        <v>216</v>
      </c>
      <c r="AF30" s="3" t="s">
        <v>165</v>
      </c>
    </row>
    <row r="31" spans="1:32" ht="36">
      <c r="A31" s="18">
        <v>25</v>
      </c>
      <c r="B31" s="88" t="s">
        <v>57</v>
      </c>
      <c r="C31" s="88"/>
      <c r="D31" s="88"/>
      <c r="E31" s="88"/>
      <c r="F31" s="15">
        <f t="shared" si="0"/>
        <v>25.1</v>
      </c>
      <c r="G31" s="11" t="s">
        <v>41</v>
      </c>
      <c r="H31" s="19">
        <v>4</v>
      </c>
      <c r="I31" s="9"/>
      <c r="J31" s="9"/>
      <c r="K31" s="9"/>
      <c r="L31" s="9">
        <f t="shared" si="1"/>
        <v>0</v>
      </c>
      <c r="M31" s="9">
        <v>1</v>
      </c>
      <c r="N31" s="72"/>
      <c r="O31" s="9">
        <v>1</v>
      </c>
      <c r="P31" s="9"/>
      <c r="Q31" s="9">
        <v>1</v>
      </c>
      <c r="R31" s="9">
        <f t="shared" si="2"/>
        <v>2</v>
      </c>
      <c r="S31" s="9"/>
      <c r="T31" s="9"/>
      <c r="U31" s="9"/>
      <c r="V31" s="9">
        <f t="shared" si="3"/>
        <v>0</v>
      </c>
      <c r="W31" s="9"/>
      <c r="X31" s="9">
        <v>1</v>
      </c>
      <c r="Y31" s="9">
        <v>1</v>
      </c>
      <c r="Z31" s="9">
        <f t="shared" si="4"/>
        <v>2</v>
      </c>
      <c r="AA31" s="9">
        <v>4</v>
      </c>
      <c r="AB31" s="6" t="s">
        <v>217</v>
      </c>
      <c r="AC31" s="6" t="s">
        <v>218</v>
      </c>
      <c r="AD31" s="6" t="s">
        <v>219</v>
      </c>
      <c r="AE31" s="6" t="s">
        <v>161</v>
      </c>
      <c r="AF31" s="6" t="s">
        <v>165</v>
      </c>
    </row>
    <row r="32" spans="1:32" ht="15.75">
      <c r="A32" s="18">
        <v>26</v>
      </c>
      <c r="B32" s="88" t="s">
        <v>58</v>
      </c>
      <c r="C32" s="88"/>
      <c r="D32" s="88"/>
      <c r="E32" s="88"/>
      <c r="F32" s="15">
        <f t="shared" si="0"/>
        <v>26.1</v>
      </c>
      <c r="G32" s="11" t="s">
        <v>59</v>
      </c>
      <c r="H32" s="19">
        <v>1</v>
      </c>
      <c r="I32" s="9"/>
      <c r="J32" s="9"/>
      <c r="K32" s="9"/>
      <c r="L32" s="9">
        <f t="shared" si="1"/>
        <v>0</v>
      </c>
      <c r="M32" s="9">
        <v>0</v>
      </c>
      <c r="N32" s="72"/>
      <c r="O32" s="9"/>
      <c r="P32" s="9"/>
      <c r="Q32" s="9"/>
      <c r="R32" s="9">
        <f t="shared" si="2"/>
        <v>0</v>
      </c>
      <c r="S32" s="9">
        <v>1</v>
      </c>
      <c r="T32" s="9"/>
      <c r="U32" s="9"/>
      <c r="V32" s="9">
        <f t="shared" si="3"/>
        <v>1</v>
      </c>
      <c r="W32" s="9"/>
      <c r="X32" s="9"/>
      <c r="Y32" s="9"/>
      <c r="Z32" s="9">
        <f t="shared" si="4"/>
        <v>0</v>
      </c>
      <c r="AA32" s="9">
        <v>1</v>
      </c>
      <c r="AB32" s="6"/>
      <c r="AC32" s="6"/>
      <c r="AD32" s="6"/>
      <c r="AE32" s="3"/>
      <c r="AF32" s="3"/>
    </row>
    <row r="33" spans="1:32" ht="60">
      <c r="A33" s="18">
        <v>27</v>
      </c>
      <c r="B33" s="88" t="s">
        <v>60</v>
      </c>
      <c r="C33" s="88"/>
      <c r="D33" s="88"/>
      <c r="E33" s="88"/>
      <c r="F33" s="15">
        <f t="shared" si="0"/>
        <v>27.1</v>
      </c>
      <c r="G33" s="11" t="s">
        <v>61</v>
      </c>
      <c r="H33" s="19">
        <v>5</v>
      </c>
      <c r="I33" s="9"/>
      <c r="J33" s="9">
        <v>1</v>
      </c>
      <c r="K33" s="9"/>
      <c r="L33" s="9">
        <f t="shared" si="1"/>
        <v>1</v>
      </c>
      <c r="M33" s="9">
        <v>1</v>
      </c>
      <c r="N33" s="72">
        <f>+M33*100/L33</f>
        <v>100</v>
      </c>
      <c r="O33" s="9">
        <v>1</v>
      </c>
      <c r="P33" s="9"/>
      <c r="Q33" s="9">
        <v>1</v>
      </c>
      <c r="R33" s="9">
        <f t="shared" si="2"/>
        <v>2</v>
      </c>
      <c r="S33" s="9"/>
      <c r="T33" s="9">
        <v>1</v>
      </c>
      <c r="U33" s="9"/>
      <c r="V33" s="9">
        <f t="shared" si="3"/>
        <v>1</v>
      </c>
      <c r="W33" s="9">
        <v>1</v>
      </c>
      <c r="X33" s="9"/>
      <c r="Y33" s="9"/>
      <c r="Z33" s="9">
        <f t="shared" si="4"/>
        <v>1</v>
      </c>
      <c r="AA33" s="9">
        <v>5</v>
      </c>
      <c r="AB33" s="3" t="s">
        <v>220</v>
      </c>
      <c r="AC33" s="3" t="s">
        <v>221</v>
      </c>
      <c r="AD33" s="3" t="s">
        <v>222</v>
      </c>
      <c r="AE33" s="3" t="s">
        <v>161</v>
      </c>
      <c r="AF33" s="3" t="s">
        <v>165</v>
      </c>
    </row>
    <row r="34" spans="1:32" ht="15.75">
      <c r="A34" s="18">
        <v>28</v>
      </c>
      <c r="B34" s="88" t="s">
        <v>62</v>
      </c>
      <c r="C34" s="88"/>
      <c r="D34" s="88"/>
      <c r="E34" s="88"/>
      <c r="F34" s="15">
        <f t="shared" si="0"/>
        <v>28.1</v>
      </c>
      <c r="G34" s="11" t="s">
        <v>63</v>
      </c>
      <c r="H34" s="19">
        <v>1</v>
      </c>
      <c r="I34" s="9"/>
      <c r="J34" s="9"/>
      <c r="K34" s="9"/>
      <c r="L34" s="9">
        <f t="shared" si="1"/>
        <v>0</v>
      </c>
      <c r="M34" s="9">
        <v>0</v>
      </c>
      <c r="N34" s="72"/>
      <c r="O34" s="9"/>
      <c r="P34" s="9">
        <v>1</v>
      </c>
      <c r="Q34" s="9"/>
      <c r="R34" s="9">
        <f t="shared" si="2"/>
        <v>1</v>
      </c>
      <c r="S34" s="9"/>
      <c r="T34" s="9"/>
      <c r="U34" s="9"/>
      <c r="V34" s="9">
        <f t="shared" si="3"/>
        <v>0</v>
      </c>
      <c r="W34" s="9"/>
      <c r="X34" s="9"/>
      <c r="Y34" s="9"/>
      <c r="Z34" s="9">
        <f t="shared" si="4"/>
        <v>0</v>
      </c>
      <c r="AA34" s="9">
        <v>1</v>
      </c>
      <c r="AB34" s="3"/>
      <c r="AC34" s="3"/>
      <c r="AD34" s="3"/>
      <c r="AE34" s="3"/>
      <c r="AF34" s="3"/>
    </row>
    <row r="35" spans="1:32" ht="15.75">
      <c r="A35" s="18">
        <v>29</v>
      </c>
      <c r="B35" s="88" t="s">
        <v>64</v>
      </c>
      <c r="C35" s="88"/>
      <c r="D35" s="88"/>
      <c r="E35" s="88"/>
      <c r="F35" s="15">
        <f t="shared" si="0"/>
        <v>29.1</v>
      </c>
      <c r="G35" s="11" t="s">
        <v>23</v>
      </c>
      <c r="H35" s="19">
        <v>1</v>
      </c>
      <c r="I35" s="9"/>
      <c r="J35" s="9"/>
      <c r="K35" s="9"/>
      <c r="L35" s="9">
        <f t="shared" si="1"/>
        <v>0</v>
      </c>
      <c r="M35" s="9">
        <v>0</v>
      </c>
      <c r="N35" s="72"/>
      <c r="O35" s="9"/>
      <c r="P35" s="9"/>
      <c r="Q35" s="9">
        <v>1</v>
      </c>
      <c r="R35" s="9">
        <f t="shared" si="2"/>
        <v>1</v>
      </c>
      <c r="S35" s="9"/>
      <c r="T35" s="9"/>
      <c r="U35" s="9"/>
      <c r="V35" s="9">
        <f t="shared" si="3"/>
        <v>0</v>
      </c>
      <c r="W35" s="9"/>
      <c r="X35" s="9"/>
      <c r="Y35" s="9"/>
      <c r="Z35" s="9">
        <f t="shared" si="4"/>
        <v>0</v>
      </c>
      <c r="AA35" s="9">
        <v>1</v>
      </c>
      <c r="AB35" s="3"/>
      <c r="AC35" s="4"/>
      <c r="AD35" s="3"/>
      <c r="AE35" s="3"/>
      <c r="AF35" s="3"/>
    </row>
    <row r="36" spans="1:32" ht="112.5">
      <c r="A36" s="18">
        <v>30</v>
      </c>
      <c r="B36" s="88" t="s">
        <v>65</v>
      </c>
      <c r="C36" s="88"/>
      <c r="D36" s="88"/>
      <c r="E36" s="88"/>
      <c r="F36" s="15">
        <f t="shared" si="0"/>
        <v>30.1</v>
      </c>
      <c r="G36" s="11" t="s">
        <v>33</v>
      </c>
      <c r="H36" s="19">
        <v>6</v>
      </c>
      <c r="I36" s="9"/>
      <c r="J36" s="9">
        <v>1</v>
      </c>
      <c r="K36" s="9"/>
      <c r="L36" s="9">
        <f t="shared" si="1"/>
        <v>1</v>
      </c>
      <c r="M36" s="9">
        <v>1</v>
      </c>
      <c r="N36" s="72">
        <f>+M36*100/L36</f>
        <v>100</v>
      </c>
      <c r="O36" s="9">
        <v>1</v>
      </c>
      <c r="P36" s="9"/>
      <c r="Q36" s="9">
        <v>1</v>
      </c>
      <c r="R36" s="9">
        <f t="shared" si="2"/>
        <v>2</v>
      </c>
      <c r="S36" s="9"/>
      <c r="T36" s="9"/>
      <c r="U36" s="9">
        <v>1</v>
      </c>
      <c r="V36" s="9">
        <f t="shared" si="3"/>
        <v>1</v>
      </c>
      <c r="W36" s="9">
        <v>1</v>
      </c>
      <c r="X36" s="9"/>
      <c r="Y36" s="9">
        <v>1</v>
      </c>
      <c r="Z36" s="9">
        <f t="shared" si="4"/>
        <v>2</v>
      </c>
      <c r="AA36" s="9">
        <v>6</v>
      </c>
      <c r="AB36" s="45" t="s">
        <v>223</v>
      </c>
      <c r="AC36" s="42" t="s">
        <v>224</v>
      </c>
      <c r="AD36" s="42" t="s">
        <v>225</v>
      </c>
      <c r="AE36" s="42" t="s">
        <v>161</v>
      </c>
      <c r="AF36" s="42" t="s">
        <v>165</v>
      </c>
    </row>
    <row r="37" spans="1:32" ht="84">
      <c r="A37" s="18">
        <v>31</v>
      </c>
      <c r="B37" s="88" t="s">
        <v>66</v>
      </c>
      <c r="C37" s="88"/>
      <c r="D37" s="88"/>
      <c r="E37" s="88"/>
      <c r="F37" s="15">
        <f t="shared" si="0"/>
        <v>31.1</v>
      </c>
      <c r="G37" s="9" t="s">
        <v>39</v>
      </c>
      <c r="H37" s="19">
        <v>2</v>
      </c>
      <c r="I37" s="9">
        <v>1</v>
      </c>
      <c r="J37" s="9"/>
      <c r="K37" s="9"/>
      <c r="L37" s="9">
        <f t="shared" si="1"/>
        <v>1</v>
      </c>
      <c r="M37" s="9">
        <v>1</v>
      </c>
      <c r="N37" s="72">
        <f>+M37*100/L37</f>
        <v>100</v>
      </c>
      <c r="O37" s="9"/>
      <c r="P37" s="9"/>
      <c r="Q37" s="9"/>
      <c r="R37" s="9">
        <f t="shared" si="2"/>
        <v>0</v>
      </c>
      <c r="S37" s="9">
        <v>1</v>
      </c>
      <c r="T37" s="9"/>
      <c r="U37" s="9"/>
      <c r="V37" s="9">
        <f t="shared" si="3"/>
        <v>1</v>
      </c>
      <c r="W37" s="9"/>
      <c r="X37" s="9"/>
      <c r="Y37" s="9"/>
      <c r="Z37" s="9">
        <f t="shared" si="4"/>
        <v>0</v>
      </c>
      <c r="AA37" s="9">
        <v>2</v>
      </c>
      <c r="AB37" s="3" t="s">
        <v>226</v>
      </c>
      <c r="AC37" s="3" t="s">
        <v>227</v>
      </c>
      <c r="AD37" s="3" t="s">
        <v>228</v>
      </c>
      <c r="AE37" s="3" t="s">
        <v>229</v>
      </c>
      <c r="AF37" s="3" t="s">
        <v>165</v>
      </c>
    </row>
    <row r="38" spans="1:32" ht="60">
      <c r="A38" s="18">
        <v>32</v>
      </c>
      <c r="B38" s="88" t="s">
        <v>67</v>
      </c>
      <c r="C38" s="88"/>
      <c r="D38" s="88"/>
      <c r="E38" s="88"/>
      <c r="F38" s="15">
        <f t="shared" si="0"/>
        <v>32.1</v>
      </c>
      <c r="G38" s="11" t="s">
        <v>39</v>
      </c>
      <c r="H38" s="19">
        <v>7</v>
      </c>
      <c r="I38" s="9">
        <v>1</v>
      </c>
      <c r="J38" s="9"/>
      <c r="K38" s="9">
        <v>1</v>
      </c>
      <c r="L38" s="9">
        <f t="shared" si="1"/>
        <v>2</v>
      </c>
      <c r="M38" s="9">
        <v>2</v>
      </c>
      <c r="N38" s="72">
        <f>+M38*100/L38</f>
        <v>100</v>
      </c>
      <c r="O38" s="9"/>
      <c r="P38" s="9">
        <v>1</v>
      </c>
      <c r="Q38" s="9">
        <v>1</v>
      </c>
      <c r="R38" s="9">
        <f t="shared" si="2"/>
        <v>2</v>
      </c>
      <c r="S38" s="9"/>
      <c r="T38" s="9">
        <v>1</v>
      </c>
      <c r="U38" s="9">
        <v>1</v>
      </c>
      <c r="V38" s="9">
        <f t="shared" si="3"/>
        <v>2</v>
      </c>
      <c r="W38" s="9">
        <v>1</v>
      </c>
      <c r="X38" s="9"/>
      <c r="Y38" s="9"/>
      <c r="Z38" s="9">
        <f t="shared" si="4"/>
        <v>1</v>
      </c>
      <c r="AA38" s="9">
        <v>7</v>
      </c>
      <c r="AB38" s="3" t="s">
        <v>230</v>
      </c>
      <c r="AC38" s="3" t="s">
        <v>231</v>
      </c>
      <c r="AD38" s="3" t="s">
        <v>232</v>
      </c>
      <c r="AE38" s="3" t="s">
        <v>161</v>
      </c>
      <c r="AF38" s="3" t="s">
        <v>165</v>
      </c>
    </row>
    <row r="39" spans="1:32" ht="15.75">
      <c r="A39" s="18">
        <v>33</v>
      </c>
      <c r="B39" s="88" t="s">
        <v>68</v>
      </c>
      <c r="C39" s="88"/>
      <c r="D39" s="88"/>
      <c r="E39" s="88"/>
      <c r="F39" s="15">
        <f t="shared" si="0"/>
        <v>33.1</v>
      </c>
      <c r="G39" s="11" t="s">
        <v>23</v>
      </c>
      <c r="H39" s="19">
        <v>1</v>
      </c>
      <c r="I39" s="9"/>
      <c r="J39" s="9"/>
      <c r="K39" s="9"/>
      <c r="L39" s="9">
        <f t="shared" si="1"/>
        <v>0</v>
      </c>
      <c r="M39" s="9">
        <v>0</v>
      </c>
      <c r="N39" s="72"/>
      <c r="O39" s="9"/>
      <c r="P39" s="9"/>
      <c r="Q39" s="9">
        <v>1</v>
      </c>
      <c r="R39" s="9">
        <f t="shared" si="2"/>
        <v>1</v>
      </c>
      <c r="S39" s="9"/>
      <c r="T39" s="9"/>
      <c r="U39" s="9"/>
      <c r="V39" s="9">
        <f t="shared" si="3"/>
        <v>0</v>
      </c>
      <c r="W39" s="9"/>
      <c r="X39" s="9"/>
      <c r="Y39" s="9"/>
      <c r="Z39" s="9">
        <f t="shared" si="4"/>
        <v>0</v>
      </c>
      <c r="AA39" s="9">
        <v>1</v>
      </c>
      <c r="AB39" s="3"/>
      <c r="AC39" s="3"/>
      <c r="AD39" s="3"/>
      <c r="AE39" s="3"/>
      <c r="AF39" s="3"/>
    </row>
    <row r="40" spans="1:32" ht="15.75">
      <c r="A40" s="18">
        <v>34</v>
      </c>
      <c r="B40" s="88" t="s">
        <v>69</v>
      </c>
      <c r="C40" s="88"/>
      <c r="D40" s="88"/>
      <c r="E40" s="88"/>
      <c r="F40" s="15">
        <f t="shared" si="0"/>
        <v>34.1</v>
      </c>
      <c r="G40" s="11" t="s">
        <v>41</v>
      </c>
      <c r="H40" s="19">
        <v>1</v>
      </c>
      <c r="I40" s="9"/>
      <c r="J40" s="9"/>
      <c r="K40" s="9"/>
      <c r="L40" s="9">
        <f t="shared" si="1"/>
        <v>0</v>
      </c>
      <c r="M40" s="9">
        <v>0</v>
      </c>
      <c r="N40" s="72"/>
      <c r="O40" s="9"/>
      <c r="P40" s="9"/>
      <c r="Q40" s="9"/>
      <c r="R40" s="9">
        <f t="shared" si="2"/>
        <v>0</v>
      </c>
      <c r="S40" s="9"/>
      <c r="T40" s="9"/>
      <c r="U40" s="9"/>
      <c r="V40" s="9">
        <f t="shared" si="3"/>
        <v>0</v>
      </c>
      <c r="W40" s="9"/>
      <c r="X40" s="9"/>
      <c r="Y40" s="9">
        <v>1</v>
      </c>
      <c r="Z40" s="9">
        <f t="shared" si="4"/>
        <v>1</v>
      </c>
      <c r="AA40" s="9">
        <v>1</v>
      </c>
      <c r="AB40" s="3"/>
      <c r="AC40" s="3"/>
      <c r="AD40" s="3"/>
      <c r="AE40" s="3"/>
      <c r="AF40" s="3"/>
    </row>
    <row r="41" spans="1:32" ht="48">
      <c r="A41" s="18">
        <v>35</v>
      </c>
      <c r="B41" s="87" t="s">
        <v>70</v>
      </c>
      <c r="C41" s="87"/>
      <c r="D41" s="87"/>
      <c r="E41" s="87"/>
      <c r="F41" s="15">
        <f t="shared" si="0"/>
        <v>35.1</v>
      </c>
      <c r="G41" s="11" t="s">
        <v>41</v>
      </c>
      <c r="H41" s="19">
        <v>9</v>
      </c>
      <c r="I41" s="9"/>
      <c r="J41" s="9"/>
      <c r="K41" s="9">
        <v>1</v>
      </c>
      <c r="L41" s="9">
        <f t="shared" si="1"/>
        <v>1</v>
      </c>
      <c r="M41" s="9">
        <v>1</v>
      </c>
      <c r="N41" s="72">
        <f>+M41*100/L41</f>
        <v>100</v>
      </c>
      <c r="O41" s="9">
        <v>1</v>
      </c>
      <c r="P41" s="9">
        <v>1</v>
      </c>
      <c r="Q41" s="9">
        <v>1</v>
      </c>
      <c r="R41" s="9">
        <f t="shared" si="2"/>
        <v>3</v>
      </c>
      <c r="S41" s="9"/>
      <c r="T41" s="9">
        <v>1</v>
      </c>
      <c r="U41" s="9">
        <v>1</v>
      </c>
      <c r="V41" s="9">
        <f t="shared" si="3"/>
        <v>2</v>
      </c>
      <c r="W41" s="9">
        <v>1</v>
      </c>
      <c r="X41" s="9">
        <v>1</v>
      </c>
      <c r="Y41" s="9">
        <v>1</v>
      </c>
      <c r="Z41" s="9">
        <f t="shared" si="4"/>
        <v>3</v>
      </c>
      <c r="AA41" s="9">
        <v>9</v>
      </c>
      <c r="AB41" s="3" t="s">
        <v>233</v>
      </c>
      <c r="AC41" s="3" t="s">
        <v>234</v>
      </c>
      <c r="AD41" s="3" t="s">
        <v>235</v>
      </c>
      <c r="AE41" s="3" t="s">
        <v>161</v>
      </c>
      <c r="AF41" s="3" t="s">
        <v>165</v>
      </c>
    </row>
    <row r="42" spans="1:32" ht="15.75">
      <c r="A42" s="18">
        <v>36</v>
      </c>
      <c r="B42" s="88" t="s">
        <v>71</v>
      </c>
      <c r="C42" s="88"/>
      <c r="D42" s="88"/>
      <c r="E42" s="88"/>
      <c r="F42" s="15">
        <f t="shared" si="0"/>
        <v>36.1</v>
      </c>
      <c r="G42" s="11" t="s">
        <v>37</v>
      </c>
      <c r="H42" s="19">
        <v>3</v>
      </c>
      <c r="I42" s="9"/>
      <c r="J42" s="9"/>
      <c r="K42" s="9"/>
      <c r="L42" s="9">
        <f t="shared" si="1"/>
        <v>0</v>
      </c>
      <c r="M42" s="9">
        <v>0</v>
      </c>
      <c r="N42" s="72"/>
      <c r="O42" s="9"/>
      <c r="P42" s="9"/>
      <c r="Q42" s="9"/>
      <c r="R42" s="9">
        <f t="shared" si="2"/>
        <v>0</v>
      </c>
      <c r="S42" s="9"/>
      <c r="T42" s="9"/>
      <c r="U42" s="9">
        <v>1</v>
      </c>
      <c r="V42" s="9">
        <f t="shared" si="3"/>
        <v>1</v>
      </c>
      <c r="W42" s="9"/>
      <c r="X42" s="9">
        <v>1</v>
      </c>
      <c r="Y42" s="9">
        <v>1</v>
      </c>
      <c r="Z42" s="9">
        <f t="shared" si="4"/>
        <v>2</v>
      </c>
      <c r="AA42" s="9">
        <v>3</v>
      </c>
      <c r="AB42" s="3"/>
      <c r="AC42" s="3"/>
      <c r="AD42" s="3"/>
      <c r="AE42" s="3"/>
      <c r="AF42" s="3"/>
    </row>
    <row r="43" spans="1:32" ht="60">
      <c r="A43" s="18">
        <v>37</v>
      </c>
      <c r="B43" s="88" t="s">
        <v>72</v>
      </c>
      <c r="C43" s="88"/>
      <c r="D43" s="88"/>
      <c r="E43" s="88"/>
      <c r="F43" s="15">
        <f t="shared" si="0"/>
        <v>37.1</v>
      </c>
      <c r="G43" s="11" t="s">
        <v>61</v>
      </c>
      <c r="H43" s="19">
        <v>9</v>
      </c>
      <c r="I43" s="9"/>
      <c r="J43" s="9"/>
      <c r="K43" s="9">
        <v>1</v>
      </c>
      <c r="L43" s="9">
        <f t="shared" si="1"/>
        <v>1</v>
      </c>
      <c r="M43" s="9">
        <v>1</v>
      </c>
      <c r="N43" s="72">
        <f>+M43*100/L43</f>
        <v>100</v>
      </c>
      <c r="O43" s="9">
        <v>1</v>
      </c>
      <c r="P43" s="9">
        <v>1</v>
      </c>
      <c r="Q43" s="9">
        <v>1</v>
      </c>
      <c r="R43" s="9">
        <f t="shared" si="2"/>
        <v>3</v>
      </c>
      <c r="S43" s="9"/>
      <c r="T43" s="9">
        <v>1</v>
      </c>
      <c r="U43" s="9">
        <v>1</v>
      </c>
      <c r="V43" s="9">
        <f t="shared" si="3"/>
        <v>2</v>
      </c>
      <c r="W43" s="9">
        <v>1</v>
      </c>
      <c r="X43" s="9">
        <v>1</v>
      </c>
      <c r="Y43" s="9">
        <v>1</v>
      </c>
      <c r="Z43" s="9">
        <f t="shared" si="4"/>
        <v>3</v>
      </c>
      <c r="AA43" s="9">
        <v>9</v>
      </c>
      <c r="AB43" s="3" t="s">
        <v>236</v>
      </c>
      <c r="AC43" s="3" t="s">
        <v>237</v>
      </c>
      <c r="AD43" s="46" t="s">
        <v>238</v>
      </c>
      <c r="AE43" s="3" t="s">
        <v>161</v>
      </c>
      <c r="AF43" s="3" t="s">
        <v>165</v>
      </c>
    </row>
    <row r="44" spans="1:32" s="13" customFormat="1" ht="19.5" customHeight="1">
      <c r="A44" s="83" t="s">
        <v>388</v>
      </c>
      <c r="B44" s="83"/>
      <c r="C44" s="83"/>
      <c r="D44" s="83"/>
      <c r="E44" s="83"/>
      <c r="F44" s="83"/>
      <c r="G44" s="83"/>
      <c r="H44" s="75"/>
      <c r="I44" s="75"/>
      <c r="J44" s="75"/>
      <c r="K44" s="75"/>
      <c r="L44" s="9">
        <f>SUM(L7:L43)</f>
        <v>23</v>
      </c>
      <c r="M44" s="9">
        <f>SUM(M7:M43)</f>
        <v>23</v>
      </c>
      <c r="N44" s="72">
        <f>+M44*100/L44</f>
        <v>100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>
        <f>SUM(AA7:AA43)</f>
        <v>129</v>
      </c>
      <c r="AB44" s="14"/>
      <c r="AC44" s="14"/>
      <c r="AD44" s="14"/>
      <c r="AE44" s="14"/>
      <c r="AF44" s="14"/>
    </row>
    <row r="45" spans="1:32" s="13" customFormat="1" ht="16.5" customHeight="1">
      <c r="A45" s="84" t="s">
        <v>389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76">
        <f>+M44*100/AA44</f>
        <v>17.829457364341085</v>
      </c>
      <c r="N45" s="80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14"/>
      <c r="AC45" s="14"/>
      <c r="AD45" s="14"/>
      <c r="AE45" s="14"/>
      <c r="AF45" s="14"/>
    </row>
    <row r="46" spans="1:32" s="13" customFormat="1" ht="19.5" customHeight="1">
      <c r="A46" s="23"/>
      <c r="N46" s="71"/>
      <c r="AB46" s="14"/>
      <c r="AC46" s="14"/>
      <c r="AD46" s="14"/>
      <c r="AE46" s="14"/>
      <c r="AF46" s="14"/>
    </row>
    <row r="47" spans="1:32" s="13" customFormat="1" ht="16.5" customHeight="1">
      <c r="A47" s="23"/>
      <c r="N47" s="71"/>
      <c r="AB47" s="14"/>
      <c r="AC47" s="14"/>
      <c r="AD47" s="14"/>
      <c r="AE47" s="14"/>
      <c r="AF47" s="14"/>
    </row>
    <row r="48" spans="1:32" s="13" customFormat="1" ht="16.5" customHeight="1">
      <c r="A48" s="23"/>
      <c r="N48" s="71"/>
      <c r="AB48" s="14"/>
      <c r="AC48" s="14"/>
      <c r="AD48" s="14"/>
      <c r="AE48" s="14"/>
      <c r="AF48" s="14"/>
    </row>
    <row r="49" spans="1:32" s="13" customFormat="1" ht="16.5" customHeight="1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E51" s="24"/>
      <c r="N51" s="71"/>
      <c r="AB51" s="14"/>
      <c r="AC51" s="14"/>
      <c r="AD51" s="14"/>
      <c r="AE51" s="14"/>
      <c r="AF51" s="14"/>
    </row>
    <row r="52" spans="1:32" s="13" customFormat="1" ht="15">
      <c r="A52" s="23"/>
      <c r="E52" s="25"/>
      <c r="N52" s="71"/>
      <c r="AB52" s="14"/>
      <c r="AC52" s="14"/>
      <c r="AD52" s="14"/>
      <c r="AE52" s="14"/>
      <c r="AF52" s="14"/>
    </row>
    <row r="53" spans="1:32" s="13" customFormat="1" ht="15">
      <c r="A53" s="23"/>
      <c r="E53" s="26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  <row r="63" spans="1:32" s="13" customFormat="1" ht="15">
      <c r="A63" s="23"/>
      <c r="N63" s="71"/>
      <c r="AB63" s="14"/>
      <c r="AC63" s="14"/>
      <c r="AD63" s="14"/>
      <c r="AE63" s="14"/>
      <c r="AF63" s="14"/>
    </row>
    <row r="64" spans="1:32" s="13" customFormat="1" ht="15">
      <c r="A64" s="23"/>
      <c r="N64" s="71"/>
      <c r="AB64" s="14"/>
      <c r="AC64" s="14"/>
      <c r="AD64" s="14"/>
      <c r="AE64" s="14"/>
      <c r="AF64" s="14"/>
    </row>
    <row r="65" spans="1:32" s="13" customFormat="1" ht="15">
      <c r="A65" s="23"/>
      <c r="N65" s="71"/>
      <c r="AB65" s="14"/>
      <c r="AC65" s="14"/>
      <c r="AD65" s="14"/>
      <c r="AE65" s="14"/>
      <c r="AF65" s="14"/>
    </row>
    <row r="66" spans="1:32" s="13" customFormat="1" ht="15">
      <c r="A66" s="23"/>
      <c r="N66" s="71"/>
      <c r="AB66" s="14"/>
      <c r="AC66" s="14"/>
      <c r="AD66" s="14"/>
      <c r="AE66" s="14"/>
      <c r="AF66" s="14"/>
    </row>
    <row r="67" spans="1:32" s="13" customFormat="1" ht="15">
      <c r="A67" s="23"/>
      <c r="N67" s="71"/>
      <c r="AB67" s="14"/>
      <c r="AC67" s="14"/>
      <c r="AD67" s="14"/>
      <c r="AE67" s="14"/>
      <c r="AF67" s="14"/>
    </row>
    <row r="68" spans="1:32" s="13" customFormat="1" ht="15">
      <c r="A68" s="23"/>
      <c r="N68" s="71"/>
      <c r="AB68" s="14"/>
      <c r="AC68" s="14"/>
      <c r="AD68" s="14"/>
      <c r="AE68" s="14"/>
      <c r="AF68" s="14"/>
    </row>
    <row r="69" spans="1:32" s="13" customFormat="1" ht="15">
      <c r="A69" s="23"/>
      <c r="N69" s="71"/>
      <c r="AB69" s="14"/>
      <c r="AC69" s="14"/>
      <c r="AD69" s="14"/>
      <c r="AE69" s="14"/>
      <c r="AF69" s="14"/>
    </row>
    <row r="70" spans="1:32" s="13" customFormat="1" ht="15">
      <c r="A70" s="23"/>
      <c r="N70" s="71"/>
      <c r="AB70" s="14"/>
      <c r="AC70" s="14"/>
      <c r="AD70" s="14"/>
      <c r="AE70" s="14"/>
      <c r="AF70" s="14"/>
    </row>
    <row r="71" spans="1:32" s="13" customFormat="1" ht="15">
      <c r="A71" s="23"/>
      <c r="N71" s="71"/>
      <c r="AB71" s="14"/>
      <c r="AC71" s="14"/>
      <c r="AD71" s="14"/>
      <c r="AE71" s="14"/>
      <c r="AF71" s="14"/>
    </row>
    <row r="72" spans="1:32" s="13" customFormat="1" ht="15">
      <c r="A72" s="23"/>
      <c r="N72" s="71"/>
      <c r="AB72" s="14"/>
      <c r="AC72" s="14"/>
      <c r="AD72" s="14"/>
      <c r="AE72" s="14"/>
      <c r="AF72" s="14"/>
    </row>
    <row r="73" spans="1:32" s="13" customFormat="1" ht="15">
      <c r="A73" s="23"/>
      <c r="N73" s="71"/>
      <c r="AB73" s="14"/>
      <c r="AC73" s="14"/>
      <c r="AD73" s="14"/>
      <c r="AE73" s="14"/>
      <c r="AF73" s="14"/>
    </row>
    <row r="74" spans="1:32" s="13" customFormat="1" ht="15">
      <c r="A74" s="23"/>
      <c r="N74" s="71"/>
      <c r="AB74" s="14"/>
      <c r="AC74" s="14"/>
      <c r="AD74" s="14"/>
      <c r="AE74" s="14"/>
      <c r="AF74" s="14"/>
    </row>
    <row r="75" spans="1:32" s="13" customFormat="1" ht="15">
      <c r="A75" s="23"/>
      <c r="N75" s="71"/>
      <c r="AB75" s="14"/>
      <c r="AC75" s="14"/>
      <c r="AD75" s="14"/>
      <c r="AE75" s="14"/>
      <c r="AF75" s="14"/>
    </row>
    <row r="76" spans="1:32" s="13" customFormat="1" ht="15">
      <c r="A76" s="23"/>
      <c r="N76" s="71"/>
      <c r="AB76" s="14"/>
      <c r="AC76" s="14"/>
      <c r="AD76" s="14"/>
      <c r="AE76" s="14"/>
      <c r="AF76" s="14"/>
    </row>
    <row r="77" spans="1:32" s="13" customFormat="1" ht="15">
      <c r="A77" s="23"/>
      <c r="N77" s="71"/>
      <c r="AB77" s="14"/>
      <c r="AC77" s="14"/>
      <c r="AD77" s="14"/>
      <c r="AE77" s="14"/>
      <c r="AF77" s="14"/>
    </row>
    <row r="78" spans="1:32" s="13" customFormat="1" ht="15">
      <c r="A78" s="23"/>
      <c r="N78" s="71"/>
      <c r="AB78" s="14"/>
      <c r="AC78" s="14"/>
      <c r="AD78" s="14"/>
      <c r="AE78" s="14"/>
      <c r="AF78" s="14"/>
    </row>
    <row r="79" spans="1:32" s="13" customFormat="1" ht="15">
      <c r="A79" s="23"/>
      <c r="N79" s="71"/>
      <c r="AB79" s="14"/>
      <c r="AC79" s="14"/>
      <c r="AD79" s="14"/>
      <c r="AE79" s="14"/>
      <c r="AF79" s="14"/>
    </row>
    <row r="80" spans="1:32" s="13" customFormat="1" ht="15">
      <c r="A80" s="23"/>
      <c r="N80" s="71"/>
      <c r="AB80" s="14"/>
      <c r="AC80" s="14"/>
      <c r="AD80" s="14"/>
      <c r="AE80" s="14"/>
      <c r="AF80" s="14"/>
    </row>
    <row r="81" spans="1:32" s="13" customFormat="1" ht="15">
      <c r="A81" s="23"/>
      <c r="N81" s="71"/>
      <c r="AB81" s="14"/>
      <c r="AC81" s="14"/>
      <c r="AD81" s="14"/>
      <c r="AE81" s="14"/>
      <c r="AF81" s="14"/>
    </row>
    <row r="82" spans="1:32" s="13" customFormat="1" ht="15">
      <c r="A82" s="23"/>
      <c r="N82" s="71"/>
      <c r="AB82" s="14"/>
      <c r="AC82" s="14"/>
      <c r="AD82" s="14"/>
      <c r="AE82" s="14"/>
      <c r="AF82" s="14"/>
    </row>
    <row r="83" spans="1:32" s="13" customFormat="1" ht="15">
      <c r="A83" s="23"/>
      <c r="N83" s="71"/>
      <c r="AB83" s="14"/>
      <c r="AC83" s="14"/>
      <c r="AD83" s="14"/>
      <c r="AE83" s="14"/>
      <c r="AF83" s="14"/>
    </row>
    <row r="84" spans="1:32" s="13" customFormat="1" ht="15">
      <c r="A84" s="23"/>
      <c r="N84" s="71"/>
      <c r="AB84" s="14"/>
      <c r="AC84" s="14"/>
      <c r="AD84" s="14"/>
      <c r="AE84" s="14"/>
      <c r="AF84" s="14"/>
    </row>
    <row r="85" spans="1:32" s="13" customFormat="1" ht="15">
      <c r="A85" s="23"/>
      <c r="N85" s="71"/>
      <c r="AB85" s="14"/>
      <c r="AC85" s="14"/>
      <c r="AD85" s="14"/>
      <c r="AE85" s="14"/>
      <c r="AF85" s="14"/>
    </row>
    <row r="86" spans="1:32" s="13" customFormat="1" ht="15">
      <c r="A86" s="23"/>
      <c r="N86" s="71"/>
      <c r="AB86" s="14"/>
      <c r="AC86" s="14"/>
      <c r="AD86" s="14"/>
      <c r="AE86" s="14"/>
      <c r="AF86" s="14"/>
    </row>
    <row r="87" ht="15">
      <c r="N87" s="71"/>
    </row>
    <row r="88" ht="15">
      <c r="N88" s="71"/>
    </row>
    <row r="89" ht="15">
      <c r="N89" s="71"/>
    </row>
    <row r="90" ht="15">
      <c r="N90" s="71"/>
    </row>
    <row r="91" ht="15">
      <c r="N91" s="71"/>
    </row>
    <row r="92" ht="15">
      <c r="N92" s="71"/>
    </row>
    <row r="93" ht="15">
      <c r="N93" s="71"/>
    </row>
    <row r="94" ht="15">
      <c r="N94" s="71"/>
    </row>
    <row r="95" ht="15">
      <c r="N95" s="71"/>
    </row>
    <row r="96" ht="15">
      <c r="N96" s="71"/>
    </row>
    <row r="97" ht="15">
      <c r="N97" s="71"/>
    </row>
    <row r="98" ht="15">
      <c r="N98" s="71"/>
    </row>
    <row r="99" ht="15">
      <c r="N99" s="71"/>
    </row>
    <row r="100" ht="15">
      <c r="N100" s="71"/>
    </row>
    <row r="101" ht="15">
      <c r="N101" s="71"/>
    </row>
    <row r="102" ht="15">
      <c r="N102" s="71"/>
    </row>
    <row r="103" ht="15">
      <c r="N103" s="71"/>
    </row>
    <row r="104" ht="15">
      <c r="N104" s="71"/>
    </row>
    <row r="105" ht="15">
      <c r="N105" s="71"/>
    </row>
    <row r="106" ht="15">
      <c r="N106" s="71"/>
    </row>
    <row r="107" ht="15">
      <c r="N107" s="71"/>
    </row>
    <row r="108" ht="15">
      <c r="N108" s="71"/>
    </row>
    <row r="109" ht="15">
      <c r="N109" s="71"/>
    </row>
    <row r="110" ht="15">
      <c r="N110" s="71"/>
    </row>
    <row r="111" ht="15">
      <c r="N111" s="71"/>
    </row>
    <row r="112" ht="15">
      <c r="N112" s="71"/>
    </row>
    <row r="113" ht="15">
      <c r="N113" s="71"/>
    </row>
    <row r="114" ht="15">
      <c r="N114" s="71"/>
    </row>
    <row r="115" ht="15">
      <c r="N115" s="71"/>
    </row>
    <row r="116" ht="15">
      <c r="N116" s="71"/>
    </row>
    <row r="117" ht="15">
      <c r="N117" s="71"/>
    </row>
    <row r="118" ht="15">
      <c r="N118" s="71"/>
    </row>
    <row r="119" ht="15">
      <c r="N119" s="71"/>
    </row>
    <row r="120" ht="15">
      <c r="N120" s="71"/>
    </row>
    <row r="121" ht="15">
      <c r="N121" s="71"/>
    </row>
    <row r="122" ht="15">
      <c r="N122" s="71"/>
    </row>
    <row r="123" ht="15">
      <c r="N123" s="71"/>
    </row>
    <row r="124" ht="15">
      <c r="N124" s="71"/>
    </row>
    <row r="125" ht="15">
      <c r="N125" s="71"/>
    </row>
    <row r="126" ht="15">
      <c r="N126" s="71"/>
    </row>
    <row r="127" ht="15">
      <c r="N127" s="71"/>
    </row>
    <row r="128" ht="15">
      <c r="N128" s="71"/>
    </row>
    <row r="129" ht="15">
      <c r="N129" s="71"/>
    </row>
    <row r="130" ht="15">
      <c r="N130" s="71"/>
    </row>
    <row r="131" ht="15">
      <c r="N131" s="71"/>
    </row>
    <row r="132" ht="15">
      <c r="N132" s="71"/>
    </row>
    <row r="133" ht="15">
      <c r="N133" s="71"/>
    </row>
    <row r="134" ht="15">
      <c r="N134" s="71"/>
    </row>
    <row r="135" ht="15">
      <c r="N135" s="71"/>
    </row>
    <row r="136" ht="15">
      <c r="N136" s="71"/>
    </row>
    <row r="137" ht="15">
      <c r="N137" s="71"/>
    </row>
    <row r="138" ht="15">
      <c r="N138" s="71"/>
    </row>
    <row r="139" ht="15">
      <c r="N139" s="71"/>
    </row>
    <row r="140" ht="15">
      <c r="N140" s="71"/>
    </row>
    <row r="141" ht="15">
      <c r="N141" s="71"/>
    </row>
    <row r="142" ht="15">
      <c r="N142" s="71"/>
    </row>
    <row r="143" ht="15">
      <c r="N143" s="71"/>
    </row>
    <row r="144" ht="15">
      <c r="N144" s="71"/>
    </row>
    <row r="145" ht="15">
      <c r="N145" s="71"/>
    </row>
    <row r="146" ht="15">
      <c r="N146" s="71"/>
    </row>
    <row r="147" ht="15">
      <c r="N147" s="71"/>
    </row>
    <row r="148" ht="15">
      <c r="N148" s="71"/>
    </row>
    <row r="149" ht="15">
      <c r="N149" s="71"/>
    </row>
    <row r="150" ht="15">
      <c r="N150" s="71"/>
    </row>
    <row r="151" ht="15">
      <c r="N151" s="71"/>
    </row>
    <row r="152" ht="15">
      <c r="N152" s="71"/>
    </row>
    <row r="153" ht="15">
      <c r="N153" s="71"/>
    </row>
    <row r="154" ht="15">
      <c r="N154" s="71"/>
    </row>
    <row r="155" ht="15">
      <c r="N155" s="71"/>
    </row>
    <row r="156" ht="15">
      <c r="N156" s="71"/>
    </row>
    <row r="157" ht="15">
      <c r="N157" s="71"/>
    </row>
    <row r="158" ht="15">
      <c r="N158" s="71"/>
    </row>
    <row r="159" ht="15">
      <c r="N159" s="71"/>
    </row>
    <row r="160" ht="15">
      <c r="N160" s="71"/>
    </row>
    <row r="161" ht="15">
      <c r="N161" s="71"/>
    </row>
    <row r="162" ht="15">
      <c r="N162" s="71"/>
    </row>
    <row r="163" ht="15">
      <c r="N163" s="71"/>
    </row>
    <row r="164" ht="15">
      <c r="N164" s="71"/>
    </row>
    <row r="165" ht="15">
      <c r="N165" s="71"/>
    </row>
    <row r="166" ht="15">
      <c r="N166" s="71"/>
    </row>
    <row r="167" ht="15">
      <c r="N167" s="71"/>
    </row>
    <row r="168" ht="15">
      <c r="N168" s="71"/>
    </row>
    <row r="169" ht="15">
      <c r="N169" s="71"/>
    </row>
    <row r="170" ht="15">
      <c r="N170" s="71"/>
    </row>
    <row r="171" ht="15">
      <c r="N171" s="71"/>
    </row>
    <row r="172" ht="15">
      <c r="N172" s="71"/>
    </row>
    <row r="173" ht="15">
      <c r="N173" s="71"/>
    </row>
    <row r="174" ht="15">
      <c r="N174" s="71"/>
    </row>
    <row r="175" ht="15">
      <c r="N175" s="71"/>
    </row>
    <row r="176" ht="15">
      <c r="N176" s="71"/>
    </row>
    <row r="177" ht="15">
      <c r="N177" s="71"/>
    </row>
    <row r="178" ht="15">
      <c r="N178" s="71"/>
    </row>
    <row r="179" ht="15">
      <c r="N179" s="71"/>
    </row>
    <row r="180" ht="15">
      <c r="N180" s="71"/>
    </row>
    <row r="181" ht="15">
      <c r="N181" s="71"/>
    </row>
    <row r="182" ht="15">
      <c r="N182" s="71"/>
    </row>
    <row r="183" ht="15">
      <c r="N183" s="71"/>
    </row>
    <row r="184" ht="15">
      <c r="N184" s="71"/>
    </row>
    <row r="185" ht="15">
      <c r="N185" s="71"/>
    </row>
    <row r="186" ht="15">
      <c r="N186" s="71"/>
    </row>
    <row r="187" ht="15">
      <c r="N187" s="71"/>
    </row>
    <row r="188" ht="15">
      <c r="N188" s="71"/>
    </row>
    <row r="189" ht="15">
      <c r="N189" s="71"/>
    </row>
    <row r="190" ht="15">
      <c r="N190" s="71"/>
    </row>
    <row r="191" ht="15">
      <c r="N191" s="71"/>
    </row>
    <row r="192" ht="15">
      <c r="N192" s="71"/>
    </row>
    <row r="193" ht="15">
      <c r="N193" s="71"/>
    </row>
    <row r="194" ht="15">
      <c r="N194" s="71"/>
    </row>
    <row r="195" ht="15">
      <c r="N195" s="71"/>
    </row>
    <row r="196" ht="15">
      <c r="N196" s="71"/>
    </row>
    <row r="197" ht="15">
      <c r="N197" s="71"/>
    </row>
    <row r="198" ht="15">
      <c r="N198" s="71"/>
    </row>
    <row r="199" ht="15">
      <c r="N199" s="71"/>
    </row>
    <row r="200" ht="15">
      <c r="N200" s="71"/>
    </row>
    <row r="201" ht="15">
      <c r="N201" s="71"/>
    </row>
    <row r="202" ht="15">
      <c r="N202" s="71"/>
    </row>
    <row r="203" ht="15">
      <c r="N203" s="71"/>
    </row>
    <row r="204" ht="15">
      <c r="N204" s="71"/>
    </row>
    <row r="205" ht="15">
      <c r="N205" s="71"/>
    </row>
    <row r="206" ht="15">
      <c r="N206" s="71"/>
    </row>
    <row r="207" ht="15">
      <c r="N207" s="71"/>
    </row>
    <row r="208" ht="15">
      <c r="N208" s="71"/>
    </row>
    <row r="209" ht="15">
      <c r="N209" s="71"/>
    </row>
    <row r="210" ht="15">
      <c r="N210" s="71"/>
    </row>
    <row r="211" ht="15">
      <c r="N211" s="71"/>
    </row>
    <row r="212" ht="15">
      <c r="N212" s="71"/>
    </row>
    <row r="213" ht="15">
      <c r="N213" s="71"/>
    </row>
    <row r="214" ht="15">
      <c r="N214" s="71"/>
    </row>
    <row r="215" ht="15">
      <c r="N215" s="71"/>
    </row>
    <row r="216" ht="15">
      <c r="N216" s="71"/>
    </row>
    <row r="217" ht="15">
      <c r="N217" s="71"/>
    </row>
    <row r="218" ht="15">
      <c r="N218" s="71"/>
    </row>
    <row r="219" ht="15">
      <c r="N219" s="71"/>
    </row>
    <row r="220" ht="15">
      <c r="N220" s="71"/>
    </row>
    <row r="221" ht="15">
      <c r="N221" s="71"/>
    </row>
    <row r="222" ht="15">
      <c r="N222" s="71"/>
    </row>
    <row r="223" ht="15">
      <c r="N223" s="71"/>
    </row>
    <row r="224" ht="15">
      <c r="N224" s="71"/>
    </row>
    <row r="225" ht="15">
      <c r="N225" s="71"/>
    </row>
    <row r="226" ht="15">
      <c r="N226" s="71"/>
    </row>
    <row r="227" ht="15">
      <c r="N227" s="71"/>
    </row>
    <row r="228" ht="15">
      <c r="N228" s="71"/>
    </row>
    <row r="229" ht="15">
      <c r="N229" s="71"/>
    </row>
    <row r="230" ht="15">
      <c r="N230" s="71"/>
    </row>
    <row r="231" ht="15">
      <c r="N231" s="71"/>
    </row>
    <row r="232" ht="15">
      <c r="N232" s="71"/>
    </row>
    <row r="233" ht="15">
      <c r="N233" s="71"/>
    </row>
    <row r="234" ht="15">
      <c r="N234" s="71"/>
    </row>
    <row r="235" ht="15">
      <c r="N235" s="71"/>
    </row>
    <row r="236" ht="15">
      <c r="N236" s="71"/>
    </row>
    <row r="237" ht="15">
      <c r="N237" s="71"/>
    </row>
    <row r="238" ht="15">
      <c r="N238" s="71"/>
    </row>
    <row r="239" ht="15">
      <c r="N239" s="71"/>
    </row>
    <row r="240" ht="15">
      <c r="N240" s="71"/>
    </row>
    <row r="241" ht="15">
      <c r="N241" s="71"/>
    </row>
    <row r="242" ht="15">
      <c r="N242" s="71"/>
    </row>
    <row r="243" ht="15">
      <c r="N243" s="71"/>
    </row>
    <row r="244" ht="15">
      <c r="N244" s="71"/>
    </row>
    <row r="245" ht="15">
      <c r="N245" s="71"/>
    </row>
    <row r="246" ht="15">
      <c r="N246" s="71"/>
    </row>
    <row r="247" ht="15">
      <c r="N247" s="71"/>
    </row>
    <row r="248" ht="15">
      <c r="N248" s="71"/>
    </row>
    <row r="249" ht="15">
      <c r="N249" s="71"/>
    </row>
    <row r="250" ht="15">
      <c r="N250" s="71"/>
    </row>
    <row r="251" ht="15">
      <c r="N251" s="71"/>
    </row>
    <row r="252" ht="15">
      <c r="N252" s="71"/>
    </row>
    <row r="253" ht="15">
      <c r="N253" s="71"/>
    </row>
    <row r="254" ht="15">
      <c r="N254" s="71"/>
    </row>
    <row r="255" ht="15">
      <c r="N255" s="71"/>
    </row>
    <row r="256" ht="15">
      <c r="N256" s="71"/>
    </row>
    <row r="257" ht="15">
      <c r="N257" s="71"/>
    </row>
    <row r="258" ht="15">
      <c r="N258" s="71"/>
    </row>
    <row r="259" ht="15">
      <c r="N259" s="71"/>
    </row>
    <row r="260" ht="15">
      <c r="N260" s="71"/>
    </row>
    <row r="261" ht="15">
      <c r="N261" s="71"/>
    </row>
    <row r="262" ht="15">
      <c r="N262" s="71"/>
    </row>
    <row r="263" ht="15">
      <c r="N263" s="71"/>
    </row>
    <row r="264" ht="15">
      <c r="N264" s="71"/>
    </row>
    <row r="265" ht="15">
      <c r="N265" s="71"/>
    </row>
    <row r="266" ht="15">
      <c r="N266" s="71"/>
    </row>
    <row r="267" ht="15">
      <c r="N267" s="71"/>
    </row>
    <row r="268" ht="15">
      <c r="N268" s="71"/>
    </row>
    <row r="269" ht="15">
      <c r="N269" s="71"/>
    </row>
    <row r="270" ht="15">
      <c r="N270" s="71"/>
    </row>
    <row r="271" ht="15">
      <c r="N271" s="71"/>
    </row>
    <row r="272" ht="15">
      <c r="N272" s="71"/>
    </row>
    <row r="273" ht="15">
      <c r="N273" s="71"/>
    </row>
    <row r="274" ht="15">
      <c r="N274" s="71"/>
    </row>
    <row r="275" ht="15">
      <c r="N275" s="71"/>
    </row>
    <row r="276" ht="15">
      <c r="N276" s="71"/>
    </row>
    <row r="277" ht="15">
      <c r="N277" s="71"/>
    </row>
    <row r="278" ht="15">
      <c r="N278" s="71"/>
    </row>
    <row r="279" ht="15">
      <c r="N279" s="71"/>
    </row>
    <row r="280" ht="15">
      <c r="N280" s="71"/>
    </row>
    <row r="281" ht="15">
      <c r="N281" s="71"/>
    </row>
    <row r="282" ht="15">
      <c r="N282" s="71"/>
    </row>
    <row r="283" ht="15">
      <c r="N283" s="71"/>
    </row>
    <row r="284" ht="15">
      <c r="N284" s="71"/>
    </row>
    <row r="285" ht="15">
      <c r="N285" s="71"/>
    </row>
    <row r="286" ht="15">
      <c r="N286" s="71"/>
    </row>
    <row r="287" ht="15">
      <c r="N287" s="71"/>
    </row>
    <row r="288" ht="15">
      <c r="N288" s="71"/>
    </row>
    <row r="289" ht="15">
      <c r="N289" s="71"/>
    </row>
    <row r="290" ht="15">
      <c r="N290" s="71"/>
    </row>
    <row r="291" ht="15">
      <c r="N291" s="71"/>
    </row>
    <row r="292" ht="15">
      <c r="N292" s="71"/>
    </row>
    <row r="293" ht="15">
      <c r="N293" s="71"/>
    </row>
    <row r="294" ht="15">
      <c r="N294" s="71"/>
    </row>
    <row r="295" ht="15">
      <c r="N295" s="71"/>
    </row>
    <row r="296" ht="15">
      <c r="N296" s="71"/>
    </row>
    <row r="297" ht="15">
      <c r="N297" s="71"/>
    </row>
    <row r="298" ht="15">
      <c r="N298" s="71"/>
    </row>
    <row r="299" ht="15">
      <c r="N299" s="71"/>
    </row>
    <row r="300" ht="15">
      <c r="N300" s="71"/>
    </row>
    <row r="301" ht="15">
      <c r="N301" s="71"/>
    </row>
    <row r="302" ht="15">
      <c r="N302" s="71"/>
    </row>
    <row r="303" ht="15">
      <c r="N303" s="71"/>
    </row>
    <row r="304" ht="15">
      <c r="N304" s="71"/>
    </row>
    <row r="305" ht="15">
      <c r="N305" s="71"/>
    </row>
    <row r="306" ht="15">
      <c r="N306" s="71"/>
    </row>
    <row r="307" ht="15">
      <c r="N307" s="71"/>
    </row>
    <row r="308" ht="15">
      <c r="N308" s="71"/>
    </row>
    <row r="309" ht="15">
      <c r="N309" s="71"/>
    </row>
    <row r="310" ht="15">
      <c r="N310" s="71"/>
    </row>
    <row r="311" ht="15">
      <c r="N311" s="71"/>
    </row>
    <row r="312" ht="15">
      <c r="N312" s="71"/>
    </row>
    <row r="313" ht="15">
      <c r="N313" s="71"/>
    </row>
    <row r="314" ht="15">
      <c r="N314" s="71"/>
    </row>
    <row r="315" ht="15">
      <c r="N315" s="71"/>
    </row>
    <row r="316" ht="15">
      <c r="N316" s="71"/>
    </row>
    <row r="317" ht="15">
      <c r="N317" s="71"/>
    </row>
    <row r="318" ht="15">
      <c r="N318" s="71"/>
    </row>
    <row r="319" ht="15">
      <c r="N319" s="71"/>
    </row>
    <row r="320" ht="15">
      <c r="N320" s="71"/>
    </row>
    <row r="321" ht="15">
      <c r="N321" s="71"/>
    </row>
    <row r="322" ht="15">
      <c r="N322" s="71"/>
    </row>
    <row r="323" ht="15">
      <c r="N323" s="71"/>
    </row>
    <row r="324" ht="15">
      <c r="N324" s="71"/>
    </row>
    <row r="325" ht="15">
      <c r="N325" s="71"/>
    </row>
    <row r="326" ht="15">
      <c r="N326" s="71"/>
    </row>
    <row r="327" ht="15">
      <c r="N327" s="71"/>
    </row>
    <row r="328" ht="15">
      <c r="N328" s="71"/>
    </row>
    <row r="329" ht="15">
      <c r="N329" s="71"/>
    </row>
    <row r="330" ht="15">
      <c r="N330" s="71"/>
    </row>
    <row r="331" ht="15">
      <c r="N331" s="71"/>
    </row>
    <row r="332" ht="15">
      <c r="N332" s="71"/>
    </row>
    <row r="333" ht="15">
      <c r="N333" s="71"/>
    </row>
    <row r="334" ht="15">
      <c r="N334" s="71"/>
    </row>
    <row r="335" ht="15">
      <c r="N335" s="71"/>
    </row>
    <row r="336" ht="15">
      <c r="N336" s="71"/>
    </row>
    <row r="337" ht="15">
      <c r="N337" s="71"/>
    </row>
    <row r="338" ht="15">
      <c r="N338" s="71"/>
    </row>
    <row r="339" ht="15">
      <c r="N339" s="71"/>
    </row>
    <row r="340" ht="15">
      <c r="N340" s="71"/>
    </row>
    <row r="341" ht="15">
      <c r="N341" s="71"/>
    </row>
    <row r="342" ht="15">
      <c r="N342" s="71"/>
    </row>
    <row r="343" ht="15">
      <c r="N343" s="71"/>
    </row>
    <row r="344" ht="15">
      <c r="N344" s="71"/>
    </row>
    <row r="345" ht="15">
      <c r="N345" s="71"/>
    </row>
    <row r="346" ht="15">
      <c r="N346" s="71"/>
    </row>
    <row r="347" ht="15">
      <c r="N347" s="71"/>
    </row>
    <row r="348" ht="15">
      <c r="N348" s="71"/>
    </row>
    <row r="349" ht="15">
      <c r="N349" s="71"/>
    </row>
    <row r="350" ht="15">
      <c r="N350" s="71"/>
    </row>
    <row r="351" ht="15">
      <c r="N351" s="71"/>
    </row>
    <row r="352" ht="15">
      <c r="N352" s="71"/>
    </row>
    <row r="353" ht="15">
      <c r="N353" s="71"/>
    </row>
    <row r="354" ht="15">
      <c r="N354" s="71"/>
    </row>
    <row r="355" ht="15">
      <c r="N355" s="71"/>
    </row>
    <row r="356" ht="15">
      <c r="N356" s="71"/>
    </row>
    <row r="357" ht="15">
      <c r="N357" s="71"/>
    </row>
    <row r="358" ht="15">
      <c r="N358" s="71"/>
    </row>
    <row r="359" ht="15">
      <c r="N359" s="71"/>
    </row>
    <row r="360" ht="15">
      <c r="N360" s="71"/>
    </row>
    <row r="361" ht="15">
      <c r="N361" s="71"/>
    </row>
    <row r="362" ht="15">
      <c r="N362" s="71"/>
    </row>
    <row r="363" ht="15">
      <c r="N363" s="71"/>
    </row>
    <row r="364" ht="15">
      <c r="N364" s="71"/>
    </row>
    <row r="365" ht="15">
      <c r="N365" s="71"/>
    </row>
    <row r="366" ht="15">
      <c r="N366" s="71"/>
    </row>
    <row r="367" ht="15">
      <c r="N367" s="71"/>
    </row>
    <row r="368" ht="15">
      <c r="N368" s="71"/>
    </row>
    <row r="369" ht="15">
      <c r="N369" s="71"/>
    </row>
    <row r="370" ht="15">
      <c r="N370" s="71"/>
    </row>
    <row r="371" ht="15">
      <c r="N371" s="71"/>
    </row>
    <row r="372" ht="15">
      <c r="N372" s="71"/>
    </row>
    <row r="373" ht="15">
      <c r="N373" s="71"/>
    </row>
    <row r="374" ht="15">
      <c r="N374" s="71"/>
    </row>
    <row r="375" ht="15">
      <c r="N375" s="71"/>
    </row>
    <row r="376" ht="15">
      <c r="N376" s="71"/>
    </row>
    <row r="377" ht="15">
      <c r="N377" s="71"/>
    </row>
    <row r="378" ht="15">
      <c r="N378" s="71"/>
    </row>
    <row r="379" ht="15">
      <c r="N379" s="71"/>
    </row>
    <row r="380" ht="15">
      <c r="N380" s="71"/>
    </row>
    <row r="381" ht="15">
      <c r="N381" s="71"/>
    </row>
    <row r="382" ht="15">
      <c r="N382" s="71"/>
    </row>
    <row r="383" ht="15">
      <c r="N383" s="71"/>
    </row>
    <row r="384" ht="15">
      <c r="N384" s="71"/>
    </row>
    <row r="385" ht="15">
      <c r="N385" s="71"/>
    </row>
    <row r="386" ht="15">
      <c r="N386" s="71"/>
    </row>
    <row r="387" ht="15">
      <c r="N387" s="71"/>
    </row>
    <row r="388" ht="15">
      <c r="N388" s="71"/>
    </row>
    <row r="389" ht="15">
      <c r="N389" s="71"/>
    </row>
    <row r="390" ht="15">
      <c r="N390" s="71"/>
    </row>
    <row r="391" ht="15">
      <c r="N391" s="71"/>
    </row>
    <row r="392" ht="15">
      <c r="N392" s="71"/>
    </row>
    <row r="393" ht="15">
      <c r="N393" s="71"/>
    </row>
    <row r="394" ht="15">
      <c r="N394" s="71"/>
    </row>
    <row r="395" ht="15">
      <c r="N395" s="71"/>
    </row>
    <row r="396" ht="15">
      <c r="N396" s="71"/>
    </row>
    <row r="397" ht="15">
      <c r="N397" s="71"/>
    </row>
    <row r="398" ht="15">
      <c r="N398" s="71"/>
    </row>
    <row r="399" ht="15">
      <c r="N399" s="71"/>
    </row>
    <row r="400" ht="15">
      <c r="N400" s="71"/>
    </row>
    <row r="401" ht="15">
      <c r="N401" s="71"/>
    </row>
    <row r="402" ht="15">
      <c r="N402" s="71"/>
    </row>
    <row r="403" ht="15">
      <c r="N403" s="71"/>
    </row>
    <row r="404" ht="15">
      <c r="N404" s="71"/>
    </row>
    <row r="405" ht="15">
      <c r="N405" s="71"/>
    </row>
    <row r="406" ht="15">
      <c r="N406" s="71"/>
    </row>
    <row r="407" ht="15">
      <c r="N407" s="71"/>
    </row>
    <row r="408" ht="15">
      <c r="N408" s="71"/>
    </row>
    <row r="409" ht="15">
      <c r="N409" s="71"/>
    </row>
    <row r="410" ht="15">
      <c r="N410" s="71"/>
    </row>
    <row r="411" ht="15">
      <c r="N411" s="71"/>
    </row>
    <row r="412" ht="15">
      <c r="N412" s="71"/>
    </row>
    <row r="413" ht="15">
      <c r="N413" s="71"/>
    </row>
    <row r="414" ht="15">
      <c r="N414" s="71"/>
    </row>
    <row r="415" ht="15">
      <c r="N415" s="71"/>
    </row>
    <row r="416" ht="15">
      <c r="N416" s="71"/>
    </row>
    <row r="417" ht="15">
      <c r="N417" s="71"/>
    </row>
    <row r="418" ht="15">
      <c r="N418" s="71"/>
    </row>
    <row r="419" ht="15">
      <c r="N419" s="71"/>
    </row>
    <row r="420" ht="15">
      <c r="N420" s="71"/>
    </row>
    <row r="421" ht="15">
      <c r="N421" s="71"/>
    </row>
    <row r="422" ht="15">
      <c r="N422" s="71"/>
    </row>
    <row r="423" ht="15">
      <c r="N423" s="71"/>
    </row>
    <row r="424" ht="15">
      <c r="N424" s="71"/>
    </row>
    <row r="425" ht="15">
      <c r="N425" s="71"/>
    </row>
    <row r="426" ht="15">
      <c r="N426" s="71"/>
    </row>
    <row r="427" ht="15">
      <c r="N427" s="71"/>
    </row>
    <row r="428" ht="15">
      <c r="N428" s="71"/>
    </row>
    <row r="429" ht="15">
      <c r="N429" s="71"/>
    </row>
    <row r="430" ht="15">
      <c r="N430" s="71"/>
    </row>
    <row r="431" ht="15">
      <c r="N431" s="71"/>
    </row>
    <row r="432" ht="15">
      <c r="N432" s="71"/>
    </row>
    <row r="433" ht="15">
      <c r="N433" s="71"/>
    </row>
    <row r="434" ht="15">
      <c r="N434" s="71"/>
    </row>
    <row r="435" ht="15">
      <c r="N435" s="71"/>
    </row>
    <row r="436" ht="15">
      <c r="N436" s="71"/>
    </row>
    <row r="437" ht="15">
      <c r="N437" s="71"/>
    </row>
    <row r="438" ht="15">
      <c r="N438" s="71"/>
    </row>
    <row r="439" ht="15">
      <c r="N439" s="71"/>
    </row>
    <row r="440" ht="15">
      <c r="N440" s="71"/>
    </row>
    <row r="441" ht="15">
      <c r="N441" s="71"/>
    </row>
    <row r="442" ht="15">
      <c r="N442" s="71"/>
    </row>
    <row r="443" ht="15">
      <c r="N443" s="71"/>
    </row>
    <row r="444" ht="15">
      <c r="N444" s="71"/>
    </row>
    <row r="445" ht="15">
      <c r="N445" s="71"/>
    </row>
    <row r="446" ht="15">
      <c r="N446" s="71"/>
    </row>
    <row r="447" ht="15">
      <c r="N447" s="71"/>
    </row>
    <row r="448" ht="15">
      <c r="N448" s="71"/>
    </row>
    <row r="449" ht="15">
      <c r="N449" s="71"/>
    </row>
    <row r="450" ht="15">
      <c r="N450" s="71"/>
    </row>
    <row r="451" ht="15">
      <c r="N451" s="71"/>
    </row>
    <row r="452" ht="15">
      <c r="N452" s="71"/>
    </row>
    <row r="453" ht="15">
      <c r="N453" s="71"/>
    </row>
    <row r="454" ht="15">
      <c r="N454" s="71"/>
    </row>
    <row r="455" ht="15">
      <c r="N455" s="71"/>
    </row>
    <row r="456" ht="15">
      <c r="N456" s="71"/>
    </row>
    <row r="457" ht="15">
      <c r="N457" s="71"/>
    </row>
    <row r="458" ht="15">
      <c r="N458" s="71"/>
    </row>
    <row r="459" ht="15">
      <c r="N459" s="71"/>
    </row>
    <row r="460" ht="15">
      <c r="N460" s="71"/>
    </row>
    <row r="461" ht="15">
      <c r="N461" s="71"/>
    </row>
    <row r="462" ht="15">
      <c r="N462" s="71"/>
    </row>
    <row r="463" ht="15">
      <c r="N463" s="71"/>
    </row>
    <row r="464" ht="15">
      <c r="N464" s="71"/>
    </row>
    <row r="465" ht="15">
      <c r="N465" s="71"/>
    </row>
  </sheetData>
  <mergeCells count="42">
    <mergeCell ref="B4:D4"/>
    <mergeCell ref="A6:F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N45:AA45"/>
    <mergeCell ref="A44:G44"/>
    <mergeCell ref="A45:L45"/>
    <mergeCell ref="B41:E41"/>
    <mergeCell ref="B42:E42"/>
    <mergeCell ref="B43:E43"/>
  </mergeCells>
  <conditionalFormatting sqref="N6:N10 N16 N24:N26 N28:N29 N33 N36:N38 N41 N178:N65536 N43:N44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2" right="0.26" top="0.51" bottom="0.67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71"/>
  <sheetViews>
    <sheetView view="pageBreakPreview" zoomScale="75" zoomScaleNormal="75" zoomScaleSheetLayoutView="75" workbookViewId="0" topLeftCell="A16">
      <selection activeCell="A1" sqref="A1:IV5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28" ht="15" customHeight="1" hidden="1">
      <c r="A1" s="128" t="s">
        <v>151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5" customHeight="1" hidden="1">
      <c r="A2" s="130" t="s">
        <v>152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15" customHeight="1" hidden="1">
      <c r="A3" s="128" t="s">
        <v>153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51" customHeight="1" hidden="1">
      <c r="A4" s="77"/>
      <c r="B4" s="133" t="s">
        <v>154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</row>
    <row r="5" spans="1:32" s="13" customFormat="1" ht="15.75" hidden="1">
      <c r="A5" s="37"/>
      <c r="B5" s="78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/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36">
      <c r="A7" s="18">
        <v>1</v>
      </c>
      <c r="B7" s="88" t="s">
        <v>20</v>
      </c>
      <c r="C7" s="88"/>
      <c r="D7" s="88"/>
      <c r="E7" s="88"/>
      <c r="F7" s="15">
        <f aca="true" t="shared" si="0" ref="F7:F43">+A7+0.1</f>
        <v>1.1</v>
      </c>
      <c r="G7" s="11" t="s">
        <v>21</v>
      </c>
      <c r="H7" s="19">
        <v>1</v>
      </c>
      <c r="I7" s="9"/>
      <c r="J7" s="9"/>
      <c r="K7" s="9">
        <v>1</v>
      </c>
      <c r="L7" s="9">
        <f>+I7+J7+K7</f>
        <v>1</v>
      </c>
      <c r="M7" s="9">
        <v>1</v>
      </c>
      <c r="N7" s="72">
        <f>+M7*100/L7</f>
        <v>100</v>
      </c>
      <c r="O7" s="9"/>
      <c r="P7" s="9"/>
      <c r="Q7" s="9"/>
      <c r="R7" s="9">
        <f>+O7+P7+Q7</f>
        <v>0</v>
      </c>
      <c r="S7" s="9"/>
      <c r="T7" s="9"/>
      <c r="U7" s="9"/>
      <c r="V7" s="9">
        <f>+S7+T7+U7</f>
        <v>0</v>
      </c>
      <c r="W7" s="9"/>
      <c r="X7" s="9"/>
      <c r="Y7" s="9"/>
      <c r="Z7" s="9">
        <f>+W7+X7+Y7</f>
        <v>0</v>
      </c>
      <c r="AA7" s="9">
        <v>1</v>
      </c>
      <c r="AB7" s="3" t="s">
        <v>172</v>
      </c>
      <c r="AC7" s="41" t="s">
        <v>173</v>
      </c>
      <c r="AD7" s="41" t="s">
        <v>174</v>
      </c>
      <c r="AE7" s="3" t="s">
        <v>175</v>
      </c>
      <c r="AF7" s="3" t="s">
        <v>165</v>
      </c>
    </row>
    <row r="8" spans="1:32" ht="48">
      <c r="A8" s="18">
        <v>2</v>
      </c>
      <c r="B8" s="88" t="s">
        <v>22</v>
      </c>
      <c r="C8" s="88"/>
      <c r="D8" s="88"/>
      <c r="E8" s="88"/>
      <c r="F8" s="15">
        <f t="shared" si="0"/>
        <v>2.1</v>
      </c>
      <c r="G8" s="11" t="s">
        <v>23</v>
      </c>
      <c r="H8" s="19">
        <v>2</v>
      </c>
      <c r="I8" s="9"/>
      <c r="J8" s="9"/>
      <c r="K8" s="9">
        <v>1</v>
      </c>
      <c r="L8" s="9">
        <f aca="true" t="shared" si="1" ref="L8:L80">+I8+J8+K8</f>
        <v>1</v>
      </c>
      <c r="M8" s="9">
        <v>1</v>
      </c>
      <c r="N8" s="72">
        <f>+M8*100/L8</f>
        <v>100</v>
      </c>
      <c r="O8" s="9"/>
      <c r="P8" s="9"/>
      <c r="Q8" s="9"/>
      <c r="R8" s="9">
        <f aca="true" t="shared" si="2" ref="R8:R80">+O8+P8+Q8</f>
        <v>0</v>
      </c>
      <c r="S8" s="9"/>
      <c r="T8" s="9">
        <v>1</v>
      </c>
      <c r="U8" s="9"/>
      <c r="V8" s="9">
        <f aca="true" t="shared" si="3" ref="V8:V80">+S8+T8+U8</f>
        <v>1</v>
      </c>
      <c r="W8" s="9"/>
      <c r="X8" s="9"/>
      <c r="Y8" s="9"/>
      <c r="Z8" s="9">
        <f aca="true" t="shared" si="4" ref="Z8:Z80">+W8+X8+Y8</f>
        <v>0</v>
      </c>
      <c r="AA8" s="9">
        <v>2</v>
      </c>
      <c r="AB8" s="3" t="s">
        <v>176</v>
      </c>
      <c r="AC8" s="3" t="s">
        <v>177</v>
      </c>
      <c r="AD8" s="3" t="s">
        <v>178</v>
      </c>
      <c r="AE8" s="3" t="s">
        <v>179</v>
      </c>
      <c r="AF8" s="3" t="s">
        <v>165</v>
      </c>
    </row>
    <row r="9" spans="1:32" ht="24">
      <c r="A9" s="18">
        <v>3</v>
      </c>
      <c r="B9" s="88" t="s">
        <v>24</v>
      </c>
      <c r="C9" s="88"/>
      <c r="D9" s="88"/>
      <c r="E9" s="88"/>
      <c r="F9" s="15">
        <f t="shared" si="0"/>
        <v>3.1</v>
      </c>
      <c r="G9" s="11" t="s">
        <v>23</v>
      </c>
      <c r="H9" s="19">
        <v>2</v>
      </c>
      <c r="I9" s="9"/>
      <c r="J9" s="9"/>
      <c r="K9" s="9">
        <v>1</v>
      </c>
      <c r="L9" s="9">
        <f t="shared" si="1"/>
        <v>1</v>
      </c>
      <c r="M9" s="9">
        <v>0</v>
      </c>
      <c r="N9" s="72">
        <f>+M9*100/L9</f>
        <v>0</v>
      </c>
      <c r="O9" s="9"/>
      <c r="P9" s="9"/>
      <c r="Q9" s="9"/>
      <c r="R9" s="9">
        <f t="shared" si="2"/>
        <v>0</v>
      </c>
      <c r="S9" s="9"/>
      <c r="T9" s="9">
        <v>1</v>
      </c>
      <c r="U9" s="9"/>
      <c r="V9" s="9">
        <f t="shared" si="3"/>
        <v>1</v>
      </c>
      <c r="W9" s="9"/>
      <c r="X9" s="9"/>
      <c r="Y9" s="9"/>
      <c r="Z9" s="9">
        <f t="shared" si="4"/>
        <v>0</v>
      </c>
      <c r="AA9" s="9">
        <v>2</v>
      </c>
      <c r="AB9" s="3"/>
      <c r="AC9" s="3"/>
      <c r="AD9" s="3"/>
      <c r="AE9" s="3"/>
      <c r="AF9" s="3" t="s">
        <v>180</v>
      </c>
    </row>
    <row r="10" spans="1:32" ht="84">
      <c r="A10" s="18">
        <v>4</v>
      </c>
      <c r="B10" s="88" t="s">
        <v>25</v>
      </c>
      <c r="C10" s="88"/>
      <c r="D10" s="88"/>
      <c r="E10" s="88"/>
      <c r="F10" s="15">
        <f t="shared" si="0"/>
        <v>4.1</v>
      </c>
      <c r="G10" s="11" t="s">
        <v>26</v>
      </c>
      <c r="H10" s="19">
        <v>3</v>
      </c>
      <c r="I10" s="9"/>
      <c r="J10" s="9">
        <v>1</v>
      </c>
      <c r="K10" s="9"/>
      <c r="L10" s="9">
        <f t="shared" si="1"/>
        <v>1</v>
      </c>
      <c r="M10" s="9">
        <v>1</v>
      </c>
      <c r="N10" s="72">
        <f>+M10*100/L10</f>
        <v>100</v>
      </c>
      <c r="O10" s="9"/>
      <c r="P10" s="9">
        <v>1</v>
      </c>
      <c r="Q10" s="9"/>
      <c r="R10" s="9">
        <f t="shared" si="2"/>
        <v>1</v>
      </c>
      <c r="S10" s="9"/>
      <c r="T10" s="9"/>
      <c r="U10" s="9">
        <v>1</v>
      </c>
      <c r="V10" s="9">
        <f t="shared" si="3"/>
        <v>1</v>
      </c>
      <c r="W10" s="9"/>
      <c r="X10" s="9"/>
      <c r="Y10" s="9"/>
      <c r="Z10" s="9">
        <f t="shared" si="4"/>
        <v>0</v>
      </c>
      <c r="AA10" s="9">
        <v>3</v>
      </c>
      <c r="AB10" s="41" t="s">
        <v>181</v>
      </c>
      <c r="AC10" s="41" t="s">
        <v>182</v>
      </c>
      <c r="AD10" s="41" t="s">
        <v>183</v>
      </c>
      <c r="AE10" s="41" t="s">
        <v>184</v>
      </c>
      <c r="AF10" s="3" t="s">
        <v>165</v>
      </c>
    </row>
    <row r="11" spans="1:38" ht="24.75" customHeight="1">
      <c r="A11" s="18">
        <v>5</v>
      </c>
      <c r="B11" s="88" t="s">
        <v>27</v>
      </c>
      <c r="C11" s="88"/>
      <c r="D11" s="88"/>
      <c r="E11" s="88"/>
      <c r="F11" s="15">
        <f t="shared" si="0"/>
        <v>5.1</v>
      </c>
      <c r="G11" s="11" t="s">
        <v>28</v>
      </c>
      <c r="H11" s="19">
        <v>1</v>
      </c>
      <c r="I11" s="9"/>
      <c r="J11" s="9"/>
      <c r="K11" s="9"/>
      <c r="L11" s="9">
        <f t="shared" si="1"/>
        <v>0</v>
      </c>
      <c r="M11" s="9"/>
      <c r="N11" s="72"/>
      <c r="O11" s="9"/>
      <c r="P11" s="9">
        <v>1</v>
      </c>
      <c r="Q11" s="9"/>
      <c r="R11" s="9">
        <f t="shared" si="2"/>
        <v>1</v>
      </c>
      <c r="S11" s="9"/>
      <c r="T11" s="9"/>
      <c r="U11" s="9"/>
      <c r="V11" s="9">
        <f t="shared" si="3"/>
        <v>0</v>
      </c>
      <c r="W11" s="9"/>
      <c r="X11" s="9"/>
      <c r="Y11" s="9"/>
      <c r="Z11" s="9">
        <f t="shared" si="4"/>
        <v>0</v>
      </c>
      <c r="AA11" s="9">
        <v>1</v>
      </c>
      <c r="AB11" s="3"/>
      <c r="AC11" s="3"/>
      <c r="AD11" s="3"/>
      <c r="AE11" s="3"/>
      <c r="AF11" s="3"/>
      <c r="AL11" s="8"/>
    </row>
    <row r="12" spans="1:38" ht="15.75">
      <c r="A12" s="18">
        <v>6</v>
      </c>
      <c r="B12" s="88" t="s">
        <v>29</v>
      </c>
      <c r="C12" s="88"/>
      <c r="D12" s="88"/>
      <c r="E12" s="88"/>
      <c r="F12" s="15">
        <f t="shared" si="0"/>
        <v>6.1</v>
      </c>
      <c r="G12" s="11" t="s">
        <v>30</v>
      </c>
      <c r="H12" s="19">
        <v>1</v>
      </c>
      <c r="I12" s="9"/>
      <c r="J12" s="9"/>
      <c r="K12" s="9"/>
      <c r="L12" s="9">
        <f t="shared" si="1"/>
        <v>0</v>
      </c>
      <c r="M12" s="9"/>
      <c r="N12" s="72"/>
      <c r="O12" s="9">
        <v>1</v>
      </c>
      <c r="P12" s="9"/>
      <c r="Q12" s="9"/>
      <c r="R12" s="9">
        <f t="shared" si="2"/>
        <v>1</v>
      </c>
      <c r="S12" s="9"/>
      <c r="T12" s="9"/>
      <c r="U12" s="9"/>
      <c r="V12" s="9">
        <f t="shared" si="3"/>
        <v>0</v>
      </c>
      <c r="W12" s="9"/>
      <c r="X12" s="9"/>
      <c r="Y12" s="10"/>
      <c r="Z12" s="9">
        <f t="shared" si="4"/>
        <v>0</v>
      </c>
      <c r="AA12" s="10">
        <v>1</v>
      </c>
      <c r="AB12" s="3"/>
      <c r="AC12" s="3"/>
      <c r="AD12" s="3"/>
      <c r="AE12" s="3"/>
      <c r="AF12" s="3"/>
      <c r="AL12" s="8"/>
    </row>
    <row r="13" spans="1:32" ht="15.75">
      <c r="A13" s="18">
        <v>7</v>
      </c>
      <c r="B13" s="88" t="s">
        <v>31</v>
      </c>
      <c r="C13" s="88"/>
      <c r="D13" s="88"/>
      <c r="E13" s="88"/>
      <c r="F13" s="15">
        <f t="shared" si="0"/>
        <v>7.1</v>
      </c>
      <c r="G13" s="11" t="s">
        <v>30</v>
      </c>
      <c r="H13" s="19">
        <v>1</v>
      </c>
      <c r="I13" s="9"/>
      <c r="J13" s="9"/>
      <c r="K13" s="9"/>
      <c r="L13" s="9">
        <f t="shared" si="1"/>
        <v>0</v>
      </c>
      <c r="M13" s="9"/>
      <c r="N13" s="72"/>
      <c r="O13" s="9"/>
      <c r="P13" s="9">
        <v>1</v>
      </c>
      <c r="Q13" s="9"/>
      <c r="R13" s="9">
        <f t="shared" si="2"/>
        <v>1</v>
      </c>
      <c r="S13" s="9"/>
      <c r="T13" s="9"/>
      <c r="U13" s="9"/>
      <c r="V13" s="9">
        <f t="shared" si="3"/>
        <v>0</v>
      </c>
      <c r="W13" s="9"/>
      <c r="X13" s="9"/>
      <c r="Y13" s="10"/>
      <c r="Z13" s="9">
        <f t="shared" si="4"/>
        <v>0</v>
      </c>
      <c r="AA13" s="10">
        <v>1</v>
      </c>
      <c r="AB13" s="3"/>
      <c r="AC13" s="3"/>
      <c r="AD13" s="3"/>
      <c r="AE13" s="3"/>
      <c r="AF13" s="3"/>
    </row>
    <row r="14" spans="1:32" ht="108">
      <c r="A14" s="18">
        <v>8</v>
      </c>
      <c r="B14" s="88" t="s">
        <v>32</v>
      </c>
      <c r="C14" s="88"/>
      <c r="D14" s="88"/>
      <c r="E14" s="88"/>
      <c r="F14" s="15">
        <f t="shared" si="0"/>
        <v>8.1</v>
      </c>
      <c r="G14" s="11" t="s">
        <v>33</v>
      </c>
      <c r="H14" s="19">
        <v>4</v>
      </c>
      <c r="I14" s="9"/>
      <c r="J14" s="9"/>
      <c r="K14" s="9"/>
      <c r="L14" s="9">
        <f t="shared" si="1"/>
        <v>0</v>
      </c>
      <c r="M14" s="9">
        <v>1</v>
      </c>
      <c r="N14" s="72"/>
      <c r="O14" s="9">
        <v>1</v>
      </c>
      <c r="P14" s="9">
        <v>1</v>
      </c>
      <c r="Q14" s="9"/>
      <c r="R14" s="9">
        <f t="shared" si="2"/>
        <v>2</v>
      </c>
      <c r="S14" s="9"/>
      <c r="T14" s="9"/>
      <c r="U14" s="9">
        <v>1</v>
      </c>
      <c r="V14" s="9">
        <f t="shared" si="3"/>
        <v>1</v>
      </c>
      <c r="W14" s="9">
        <v>1</v>
      </c>
      <c r="X14" s="9"/>
      <c r="Y14" s="9"/>
      <c r="Z14" s="9">
        <f t="shared" si="4"/>
        <v>1</v>
      </c>
      <c r="AA14" s="9">
        <v>4</v>
      </c>
      <c r="AB14" s="42" t="s">
        <v>185</v>
      </c>
      <c r="AC14" s="42" t="s">
        <v>186</v>
      </c>
      <c r="AD14" s="42" t="s">
        <v>187</v>
      </c>
      <c r="AE14" s="42" t="s">
        <v>161</v>
      </c>
      <c r="AF14" s="3" t="s">
        <v>188</v>
      </c>
    </row>
    <row r="15" spans="1:32" ht="15.75">
      <c r="A15" s="18">
        <v>9</v>
      </c>
      <c r="B15" s="88" t="s">
        <v>34</v>
      </c>
      <c r="C15" s="88"/>
      <c r="D15" s="88"/>
      <c r="E15" s="88"/>
      <c r="F15" s="15">
        <f t="shared" si="0"/>
        <v>9.1</v>
      </c>
      <c r="G15" s="11" t="s">
        <v>35</v>
      </c>
      <c r="H15" s="19">
        <v>1</v>
      </c>
      <c r="I15" s="9"/>
      <c r="J15" s="9"/>
      <c r="K15" s="9"/>
      <c r="L15" s="9">
        <f t="shared" si="1"/>
        <v>0</v>
      </c>
      <c r="M15" s="9"/>
      <c r="N15" s="72"/>
      <c r="O15" s="9"/>
      <c r="P15" s="9"/>
      <c r="Q15" s="9"/>
      <c r="R15" s="9">
        <f t="shared" si="2"/>
        <v>0</v>
      </c>
      <c r="S15" s="9"/>
      <c r="T15" s="9">
        <v>1</v>
      </c>
      <c r="U15" s="9"/>
      <c r="V15" s="9">
        <f t="shared" si="3"/>
        <v>1</v>
      </c>
      <c r="W15" s="9"/>
      <c r="X15" s="9"/>
      <c r="Y15" s="9"/>
      <c r="Z15" s="9">
        <f t="shared" si="4"/>
        <v>0</v>
      </c>
      <c r="AA15" s="9">
        <v>1</v>
      </c>
      <c r="AB15" s="3"/>
      <c r="AC15" s="3"/>
      <c r="AD15" s="3"/>
      <c r="AE15" s="3"/>
      <c r="AF15" s="42"/>
    </row>
    <row r="16" spans="1:32" ht="78.75">
      <c r="A16" s="18">
        <v>10</v>
      </c>
      <c r="B16" s="88" t="s">
        <v>36</v>
      </c>
      <c r="C16" s="88"/>
      <c r="D16" s="88"/>
      <c r="E16" s="88"/>
      <c r="F16" s="15">
        <f t="shared" si="0"/>
        <v>10.1</v>
      </c>
      <c r="G16" s="11" t="s">
        <v>37</v>
      </c>
      <c r="H16" s="19">
        <v>5</v>
      </c>
      <c r="I16" s="9"/>
      <c r="J16" s="9">
        <v>1</v>
      </c>
      <c r="K16" s="9"/>
      <c r="L16" s="9">
        <f t="shared" si="1"/>
        <v>1</v>
      </c>
      <c r="M16" s="9">
        <v>1</v>
      </c>
      <c r="N16" s="72">
        <f>+M16*100/L16</f>
        <v>100</v>
      </c>
      <c r="O16" s="9">
        <v>1</v>
      </c>
      <c r="P16" s="9"/>
      <c r="Q16" s="9">
        <v>1</v>
      </c>
      <c r="R16" s="9">
        <f t="shared" si="2"/>
        <v>2</v>
      </c>
      <c r="S16" s="9"/>
      <c r="T16" s="9"/>
      <c r="U16" s="9"/>
      <c r="V16" s="9">
        <f t="shared" si="3"/>
        <v>0</v>
      </c>
      <c r="W16" s="9">
        <v>1</v>
      </c>
      <c r="X16" s="9"/>
      <c r="Y16" s="9">
        <v>1</v>
      </c>
      <c r="Z16" s="9">
        <f t="shared" si="4"/>
        <v>2</v>
      </c>
      <c r="AA16" s="9">
        <v>5</v>
      </c>
      <c r="AB16" s="4"/>
      <c r="AC16" s="5"/>
      <c r="AD16" s="5"/>
      <c r="AE16" s="3"/>
      <c r="AF16" s="42" t="s">
        <v>189</v>
      </c>
    </row>
    <row r="17" spans="1:32" ht="29.25" customHeight="1">
      <c r="A17" s="18">
        <v>11</v>
      </c>
      <c r="B17" s="88" t="s">
        <v>38</v>
      </c>
      <c r="C17" s="88"/>
      <c r="D17" s="88"/>
      <c r="E17" s="88"/>
      <c r="F17" s="15">
        <f t="shared" si="0"/>
        <v>11.1</v>
      </c>
      <c r="G17" s="11" t="s">
        <v>39</v>
      </c>
      <c r="H17" s="19">
        <v>1</v>
      </c>
      <c r="I17" s="10"/>
      <c r="J17" s="10"/>
      <c r="K17" s="10"/>
      <c r="L17" s="9">
        <f t="shared" si="1"/>
        <v>0</v>
      </c>
      <c r="M17" s="9"/>
      <c r="N17" s="72"/>
      <c r="O17" s="10"/>
      <c r="P17" s="10"/>
      <c r="Q17" s="10"/>
      <c r="R17" s="9">
        <f t="shared" si="2"/>
        <v>0</v>
      </c>
      <c r="S17" s="10"/>
      <c r="T17" s="10"/>
      <c r="U17" s="10"/>
      <c r="V17" s="9">
        <f t="shared" si="3"/>
        <v>0</v>
      </c>
      <c r="W17" s="10"/>
      <c r="X17" s="10">
        <v>1</v>
      </c>
      <c r="Y17" s="10"/>
      <c r="Z17" s="9">
        <f t="shared" si="4"/>
        <v>1</v>
      </c>
      <c r="AA17" s="10">
        <v>1</v>
      </c>
      <c r="AB17" s="4"/>
      <c r="AC17" s="5"/>
      <c r="AD17" s="5"/>
      <c r="AE17" s="3"/>
      <c r="AF17" s="3"/>
    </row>
    <row r="18" spans="1:32" ht="28.5" customHeight="1">
      <c r="A18" s="18">
        <v>12</v>
      </c>
      <c r="B18" s="88" t="s">
        <v>40</v>
      </c>
      <c r="C18" s="88"/>
      <c r="D18" s="88"/>
      <c r="E18" s="88"/>
      <c r="F18" s="15">
        <f t="shared" si="0"/>
        <v>12.1</v>
      </c>
      <c r="G18" s="11" t="s">
        <v>41</v>
      </c>
      <c r="H18" s="19">
        <v>5</v>
      </c>
      <c r="I18" s="9"/>
      <c r="J18" s="9"/>
      <c r="K18" s="9"/>
      <c r="L18" s="9">
        <f t="shared" si="1"/>
        <v>0</v>
      </c>
      <c r="M18" s="9"/>
      <c r="N18" s="72"/>
      <c r="O18" s="9">
        <v>1</v>
      </c>
      <c r="P18" s="9"/>
      <c r="Q18" s="9">
        <v>1</v>
      </c>
      <c r="R18" s="9">
        <f t="shared" si="2"/>
        <v>2</v>
      </c>
      <c r="S18" s="9"/>
      <c r="T18" s="9">
        <v>1</v>
      </c>
      <c r="U18" s="9"/>
      <c r="V18" s="9">
        <f t="shared" si="3"/>
        <v>1</v>
      </c>
      <c r="W18" s="9">
        <v>1</v>
      </c>
      <c r="X18" s="9"/>
      <c r="Y18" s="9">
        <v>1</v>
      </c>
      <c r="Z18" s="9">
        <f t="shared" si="4"/>
        <v>2</v>
      </c>
      <c r="AA18" s="9">
        <v>5</v>
      </c>
      <c r="AB18" s="3"/>
      <c r="AC18" s="3"/>
      <c r="AD18" s="3"/>
      <c r="AE18" s="3"/>
      <c r="AF18" s="3"/>
    </row>
    <row r="19" spans="1:32" ht="27" customHeight="1">
      <c r="A19" s="18">
        <v>13</v>
      </c>
      <c r="B19" s="88" t="s">
        <v>42</v>
      </c>
      <c r="C19" s="88"/>
      <c r="D19" s="88"/>
      <c r="E19" s="88"/>
      <c r="F19" s="15">
        <f t="shared" si="0"/>
        <v>13.1</v>
      </c>
      <c r="G19" s="11" t="s">
        <v>41</v>
      </c>
      <c r="H19" s="19">
        <v>3</v>
      </c>
      <c r="I19" s="9"/>
      <c r="J19" s="9"/>
      <c r="K19" s="9"/>
      <c r="L19" s="9">
        <f t="shared" si="1"/>
        <v>0</v>
      </c>
      <c r="M19" s="9"/>
      <c r="N19" s="72"/>
      <c r="O19" s="9">
        <v>1</v>
      </c>
      <c r="P19" s="9"/>
      <c r="Q19" s="9"/>
      <c r="R19" s="9">
        <f t="shared" si="2"/>
        <v>1</v>
      </c>
      <c r="S19" s="9"/>
      <c r="T19" s="9">
        <v>1</v>
      </c>
      <c r="U19" s="9"/>
      <c r="V19" s="9">
        <f t="shared" si="3"/>
        <v>1</v>
      </c>
      <c r="W19" s="9"/>
      <c r="X19" s="9">
        <v>1</v>
      </c>
      <c r="Y19" s="9"/>
      <c r="Z19" s="9">
        <f t="shared" si="4"/>
        <v>1</v>
      </c>
      <c r="AA19" s="9">
        <v>3</v>
      </c>
      <c r="AB19" s="20"/>
      <c r="AC19" s="20"/>
      <c r="AD19" s="20"/>
      <c r="AE19" s="20"/>
      <c r="AF19" s="20"/>
    </row>
    <row r="20" spans="1:32" ht="22.5" customHeight="1">
      <c r="A20" s="18">
        <v>14</v>
      </c>
      <c r="B20" s="88" t="s">
        <v>43</v>
      </c>
      <c r="C20" s="88"/>
      <c r="D20" s="88"/>
      <c r="E20" s="88"/>
      <c r="F20" s="15">
        <f t="shared" si="0"/>
        <v>14.1</v>
      </c>
      <c r="G20" s="11" t="s">
        <v>28</v>
      </c>
      <c r="H20" s="19">
        <v>7</v>
      </c>
      <c r="I20" s="9"/>
      <c r="J20" s="9"/>
      <c r="K20" s="9"/>
      <c r="L20" s="9">
        <f t="shared" si="1"/>
        <v>0</v>
      </c>
      <c r="M20" s="9"/>
      <c r="N20" s="72"/>
      <c r="O20" s="9">
        <v>2</v>
      </c>
      <c r="P20" s="9">
        <v>1</v>
      </c>
      <c r="Q20" s="9">
        <v>1</v>
      </c>
      <c r="R20" s="9">
        <f t="shared" si="2"/>
        <v>4</v>
      </c>
      <c r="S20" s="9"/>
      <c r="T20" s="9">
        <v>1</v>
      </c>
      <c r="U20" s="9"/>
      <c r="V20" s="9">
        <f t="shared" si="3"/>
        <v>1</v>
      </c>
      <c r="W20" s="9"/>
      <c r="X20" s="9"/>
      <c r="Y20" s="9">
        <v>2</v>
      </c>
      <c r="Z20" s="9">
        <f t="shared" si="4"/>
        <v>2</v>
      </c>
      <c r="AA20" s="9">
        <v>7</v>
      </c>
      <c r="AB20" s="6"/>
      <c r="AC20" s="6"/>
      <c r="AD20" s="6"/>
      <c r="AE20" s="6"/>
      <c r="AF20" s="6"/>
    </row>
    <row r="21" spans="1:32" ht="15.75">
      <c r="A21" s="18">
        <v>15</v>
      </c>
      <c r="B21" s="88" t="s">
        <v>44</v>
      </c>
      <c r="C21" s="88"/>
      <c r="D21" s="88"/>
      <c r="E21" s="88"/>
      <c r="F21" s="15">
        <f t="shared" si="0"/>
        <v>15.1</v>
      </c>
      <c r="G21" s="11" t="s">
        <v>41</v>
      </c>
      <c r="H21" s="19">
        <v>1</v>
      </c>
      <c r="I21" s="9"/>
      <c r="J21" s="9"/>
      <c r="K21" s="9"/>
      <c r="L21" s="9">
        <f t="shared" si="1"/>
        <v>0</v>
      </c>
      <c r="M21" s="9"/>
      <c r="N21" s="72"/>
      <c r="O21" s="9"/>
      <c r="P21" s="10"/>
      <c r="Q21" s="9">
        <v>1</v>
      </c>
      <c r="R21" s="9">
        <f t="shared" si="2"/>
        <v>1</v>
      </c>
      <c r="S21" s="9"/>
      <c r="T21" s="9"/>
      <c r="U21" s="9"/>
      <c r="V21" s="9">
        <f t="shared" si="3"/>
        <v>0</v>
      </c>
      <c r="W21" s="9"/>
      <c r="X21" s="9"/>
      <c r="Y21" s="9"/>
      <c r="Z21" s="9">
        <f t="shared" si="4"/>
        <v>0</v>
      </c>
      <c r="AA21" s="9">
        <v>1</v>
      </c>
      <c r="AB21" s="6"/>
      <c r="AC21" s="6"/>
      <c r="AD21" s="6"/>
      <c r="AE21" s="6"/>
      <c r="AF21" s="6"/>
    </row>
    <row r="22" spans="1:32" ht="22.5" customHeight="1">
      <c r="A22" s="18">
        <v>16</v>
      </c>
      <c r="B22" s="88" t="s">
        <v>45</v>
      </c>
      <c r="C22" s="88"/>
      <c r="D22" s="88"/>
      <c r="E22" s="88"/>
      <c r="F22" s="15">
        <f t="shared" si="0"/>
        <v>16.1</v>
      </c>
      <c r="G22" s="11" t="s">
        <v>39</v>
      </c>
      <c r="H22" s="19">
        <v>2</v>
      </c>
      <c r="I22" s="9"/>
      <c r="J22" s="9"/>
      <c r="K22" s="9"/>
      <c r="L22" s="9">
        <f t="shared" si="1"/>
        <v>0</v>
      </c>
      <c r="M22" s="9"/>
      <c r="N22" s="72"/>
      <c r="O22" s="9"/>
      <c r="P22" s="9"/>
      <c r="Q22" s="9"/>
      <c r="R22" s="9">
        <f t="shared" si="2"/>
        <v>0</v>
      </c>
      <c r="S22" s="9"/>
      <c r="T22" s="9"/>
      <c r="U22" s="9"/>
      <c r="V22" s="9">
        <f t="shared" si="3"/>
        <v>0</v>
      </c>
      <c r="W22" s="9">
        <v>1</v>
      </c>
      <c r="X22" s="9">
        <v>1</v>
      </c>
      <c r="Y22" s="9"/>
      <c r="Z22" s="9">
        <f t="shared" si="4"/>
        <v>2</v>
      </c>
      <c r="AA22" s="9">
        <v>2</v>
      </c>
      <c r="AB22" s="3"/>
      <c r="AC22" s="3"/>
      <c r="AD22" s="3"/>
      <c r="AE22" s="6"/>
      <c r="AF22" s="6"/>
    </row>
    <row r="23" spans="1:32" ht="15.75">
      <c r="A23" s="18">
        <v>17</v>
      </c>
      <c r="B23" s="88" t="s">
        <v>46</v>
      </c>
      <c r="C23" s="88"/>
      <c r="D23" s="88"/>
      <c r="E23" s="88"/>
      <c r="F23" s="15">
        <f t="shared" si="0"/>
        <v>17.1</v>
      </c>
      <c r="G23" s="11" t="s">
        <v>47</v>
      </c>
      <c r="H23" s="19">
        <v>1</v>
      </c>
      <c r="I23" s="9"/>
      <c r="J23" s="9"/>
      <c r="K23" s="9"/>
      <c r="L23" s="9">
        <f t="shared" si="1"/>
        <v>0</v>
      </c>
      <c r="M23" s="9"/>
      <c r="N23" s="72"/>
      <c r="O23" s="9"/>
      <c r="P23" s="9"/>
      <c r="Q23" s="9">
        <v>1</v>
      </c>
      <c r="R23" s="9">
        <f t="shared" si="2"/>
        <v>1</v>
      </c>
      <c r="S23" s="9"/>
      <c r="T23" s="9"/>
      <c r="U23" s="9"/>
      <c r="V23" s="9">
        <f t="shared" si="3"/>
        <v>0</v>
      </c>
      <c r="W23" s="9"/>
      <c r="X23" s="9"/>
      <c r="Y23" s="9"/>
      <c r="Z23" s="9">
        <f t="shared" si="4"/>
        <v>0</v>
      </c>
      <c r="AA23" s="9">
        <v>1</v>
      </c>
      <c r="AB23" s="6"/>
      <c r="AC23" s="3"/>
      <c r="AD23" s="6"/>
      <c r="AE23" s="6"/>
      <c r="AF23" s="6"/>
    </row>
    <row r="24" spans="1:32" ht="48">
      <c r="A24" s="18">
        <v>18</v>
      </c>
      <c r="B24" s="88" t="s">
        <v>48</v>
      </c>
      <c r="C24" s="88"/>
      <c r="D24" s="88"/>
      <c r="E24" s="88"/>
      <c r="F24" s="15">
        <f t="shared" si="0"/>
        <v>18.1</v>
      </c>
      <c r="G24" s="11" t="s">
        <v>35</v>
      </c>
      <c r="H24" s="19">
        <v>2</v>
      </c>
      <c r="I24" s="9"/>
      <c r="J24" s="9"/>
      <c r="K24" s="9">
        <v>1</v>
      </c>
      <c r="L24" s="9">
        <f t="shared" si="1"/>
        <v>1</v>
      </c>
      <c r="M24" s="9">
        <v>1</v>
      </c>
      <c r="N24" s="72">
        <f>+M24*100/L24</f>
        <v>100</v>
      </c>
      <c r="O24" s="9"/>
      <c r="P24" s="9"/>
      <c r="Q24" s="9"/>
      <c r="R24" s="9">
        <f t="shared" si="2"/>
        <v>0</v>
      </c>
      <c r="S24" s="9"/>
      <c r="T24" s="9"/>
      <c r="U24" s="9">
        <v>1</v>
      </c>
      <c r="V24" s="9">
        <f t="shared" si="3"/>
        <v>1</v>
      </c>
      <c r="W24" s="9"/>
      <c r="X24" s="9"/>
      <c r="Y24" s="9"/>
      <c r="Z24" s="9">
        <f t="shared" si="4"/>
        <v>0</v>
      </c>
      <c r="AA24" s="9">
        <v>2</v>
      </c>
      <c r="AB24" s="6" t="s">
        <v>190</v>
      </c>
      <c r="AC24" s="6" t="s">
        <v>191</v>
      </c>
      <c r="AD24" s="3" t="s">
        <v>192</v>
      </c>
      <c r="AE24" s="6" t="s">
        <v>161</v>
      </c>
      <c r="AF24" s="6" t="s">
        <v>165</v>
      </c>
    </row>
    <row r="25" spans="1:32" ht="67.5">
      <c r="A25" s="18">
        <v>19</v>
      </c>
      <c r="B25" s="88" t="s">
        <v>49</v>
      </c>
      <c r="C25" s="88"/>
      <c r="D25" s="88"/>
      <c r="E25" s="88"/>
      <c r="F25" s="15">
        <f t="shared" si="0"/>
        <v>19.1</v>
      </c>
      <c r="G25" s="9" t="s">
        <v>50</v>
      </c>
      <c r="H25" s="19">
        <v>14</v>
      </c>
      <c r="I25" s="9"/>
      <c r="J25" s="9">
        <v>2</v>
      </c>
      <c r="K25" s="9">
        <v>1</v>
      </c>
      <c r="L25" s="9">
        <f t="shared" si="1"/>
        <v>3</v>
      </c>
      <c r="M25" s="9">
        <v>3</v>
      </c>
      <c r="N25" s="72">
        <f>+M25*100/L25</f>
        <v>100</v>
      </c>
      <c r="O25" s="9">
        <v>1</v>
      </c>
      <c r="P25" s="9">
        <v>1</v>
      </c>
      <c r="Q25" s="9">
        <v>1</v>
      </c>
      <c r="R25" s="9">
        <f t="shared" si="2"/>
        <v>3</v>
      </c>
      <c r="S25" s="9"/>
      <c r="T25" s="9"/>
      <c r="U25" s="9">
        <v>3</v>
      </c>
      <c r="V25" s="9">
        <f t="shared" si="3"/>
        <v>3</v>
      </c>
      <c r="W25" s="9">
        <v>2</v>
      </c>
      <c r="X25" s="9">
        <v>2</v>
      </c>
      <c r="Y25" s="9">
        <v>1</v>
      </c>
      <c r="Z25" s="9">
        <f t="shared" si="4"/>
        <v>5</v>
      </c>
      <c r="AA25" s="9">
        <v>14</v>
      </c>
      <c r="AB25" s="43" t="s">
        <v>193</v>
      </c>
      <c r="AC25" s="43" t="s">
        <v>194</v>
      </c>
      <c r="AD25" s="43" t="s">
        <v>195</v>
      </c>
      <c r="AE25" s="43" t="s">
        <v>196</v>
      </c>
      <c r="AF25" s="43" t="s">
        <v>197</v>
      </c>
    </row>
    <row r="26" spans="1:32" ht="56.25">
      <c r="A26" s="18">
        <v>20</v>
      </c>
      <c r="B26" s="88" t="s">
        <v>51</v>
      </c>
      <c r="C26" s="88"/>
      <c r="D26" s="88"/>
      <c r="E26" s="88"/>
      <c r="F26" s="15">
        <f t="shared" si="0"/>
        <v>20.1</v>
      </c>
      <c r="G26" s="11" t="s">
        <v>50</v>
      </c>
      <c r="H26" s="19">
        <v>12</v>
      </c>
      <c r="I26" s="9">
        <v>1</v>
      </c>
      <c r="J26" s="9">
        <v>2</v>
      </c>
      <c r="K26" s="9">
        <v>2</v>
      </c>
      <c r="L26" s="9">
        <f t="shared" si="1"/>
        <v>5</v>
      </c>
      <c r="M26" s="9">
        <v>5</v>
      </c>
      <c r="N26" s="72">
        <f>+M26*100/L26</f>
        <v>100</v>
      </c>
      <c r="O26" s="9"/>
      <c r="P26" s="9">
        <v>1</v>
      </c>
      <c r="Q26" s="9"/>
      <c r="R26" s="9">
        <f t="shared" si="2"/>
        <v>1</v>
      </c>
      <c r="S26" s="9"/>
      <c r="T26" s="9"/>
      <c r="U26" s="9">
        <v>1</v>
      </c>
      <c r="V26" s="9">
        <f t="shared" si="3"/>
        <v>1</v>
      </c>
      <c r="W26" s="9">
        <v>1</v>
      </c>
      <c r="X26" s="9">
        <v>1</v>
      </c>
      <c r="Y26" s="9">
        <v>3</v>
      </c>
      <c r="Z26" s="9">
        <f t="shared" si="4"/>
        <v>5</v>
      </c>
      <c r="AA26" s="9">
        <v>12</v>
      </c>
      <c r="AB26" s="43" t="s">
        <v>198</v>
      </c>
      <c r="AC26" s="43" t="s">
        <v>199</v>
      </c>
      <c r="AD26" s="43" t="s">
        <v>199</v>
      </c>
      <c r="AE26" s="44" t="s">
        <v>200</v>
      </c>
      <c r="AF26" s="6" t="s">
        <v>201</v>
      </c>
    </row>
    <row r="27" spans="1:32" ht="22.5">
      <c r="A27" s="18">
        <v>21</v>
      </c>
      <c r="B27" s="88" t="s">
        <v>52</v>
      </c>
      <c r="C27" s="88"/>
      <c r="D27" s="88"/>
      <c r="E27" s="88"/>
      <c r="F27" s="15">
        <f t="shared" si="0"/>
        <v>21.1</v>
      </c>
      <c r="G27" s="11" t="s">
        <v>53</v>
      </c>
      <c r="H27" s="19">
        <v>6</v>
      </c>
      <c r="I27" s="9"/>
      <c r="J27" s="9"/>
      <c r="K27" s="9"/>
      <c r="L27" s="9">
        <f t="shared" si="1"/>
        <v>0</v>
      </c>
      <c r="M27" s="9"/>
      <c r="N27" s="72"/>
      <c r="O27" s="9"/>
      <c r="P27" s="9"/>
      <c r="Q27" s="9"/>
      <c r="R27" s="9">
        <f t="shared" si="2"/>
        <v>0</v>
      </c>
      <c r="S27" s="9"/>
      <c r="T27" s="9"/>
      <c r="U27" s="9"/>
      <c r="V27" s="9">
        <f t="shared" si="3"/>
        <v>0</v>
      </c>
      <c r="W27" s="9">
        <v>3</v>
      </c>
      <c r="X27" s="9">
        <v>3</v>
      </c>
      <c r="Y27" s="9"/>
      <c r="Z27" s="9">
        <f t="shared" si="4"/>
        <v>6</v>
      </c>
      <c r="AA27" s="9">
        <v>6</v>
      </c>
      <c r="AB27" s="43" t="s">
        <v>202</v>
      </c>
      <c r="AC27" s="43" t="s">
        <v>203</v>
      </c>
      <c r="AD27" s="43" t="s">
        <v>204</v>
      </c>
      <c r="AE27" s="3" t="s">
        <v>161</v>
      </c>
      <c r="AF27" s="6" t="s">
        <v>165</v>
      </c>
    </row>
    <row r="28" spans="1:32" ht="84">
      <c r="A28" s="18">
        <v>22</v>
      </c>
      <c r="B28" s="88" t="s">
        <v>54</v>
      </c>
      <c r="C28" s="88"/>
      <c r="D28" s="88"/>
      <c r="E28" s="88"/>
      <c r="F28" s="15">
        <f t="shared" si="0"/>
        <v>22.1</v>
      </c>
      <c r="G28" s="11" t="s">
        <v>47</v>
      </c>
      <c r="H28" s="19">
        <v>1</v>
      </c>
      <c r="I28" s="9"/>
      <c r="J28" s="9"/>
      <c r="K28" s="9">
        <v>1</v>
      </c>
      <c r="L28" s="9">
        <f t="shared" si="1"/>
        <v>1</v>
      </c>
      <c r="M28" s="9">
        <v>0</v>
      </c>
      <c r="N28" s="72">
        <f>+M28*100/L28</f>
        <v>0</v>
      </c>
      <c r="O28" s="9"/>
      <c r="P28" s="9"/>
      <c r="Q28" s="9"/>
      <c r="R28" s="9">
        <f t="shared" si="2"/>
        <v>0</v>
      </c>
      <c r="S28" s="9"/>
      <c r="T28" s="9"/>
      <c r="U28" s="9"/>
      <c r="V28" s="9">
        <f t="shared" si="3"/>
        <v>0</v>
      </c>
      <c r="W28" s="9"/>
      <c r="X28" s="9"/>
      <c r="Y28" s="9"/>
      <c r="Z28" s="9">
        <f t="shared" si="4"/>
        <v>0</v>
      </c>
      <c r="AA28" s="9">
        <v>1</v>
      </c>
      <c r="AB28" s="43" t="s">
        <v>205</v>
      </c>
      <c r="AC28" s="3"/>
      <c r="AD28" s="43" t="s">
        <v>206</v>
      </c>
      <c r="AE28" s="3" t="s">
        <v>207</v>
      </c>
      <c r="AF28" s="3" t="s">
        <v>208</v>
      </c>
    </row>
    <row r="29" spans="1:32" ht="36">
      <c r="A29" s="18">
        <v>23</v>
      </c>
      <c r="B29" s="88" t="s">
        <v>55</v>
      </c>
      <c r="C29" s="88"/>
      <c r="D29" s="88"/>
      <c r="E29" s="88"/>
      <c r="F29" s="15">
        <f t="shared" si="0"/>
        <v>23.1</v>
      </c>
      <c r="G29" s="9" t="s">
        <v>33</v>
      </c>
      <c r="H29" s="19">
        <v>2</v>
      </c>
      <c r="I29" s="9">
        <v>1</v>
      </c>
      <c r="J29" s="9"/>
      <c r="K29" s="9"/>
      <c r="L29" s="9">
        <f t="shared" si="1"/>
        <v>1</v>
      </c>
      <c r="M29" s="9">
        <v>1</v>
      </c>
      <c r="N29" s="72">
        <f>+M29*100/L29</f>
        <v>100</v>
      </c>
      <c r="O29" s="9"/>
      <c r="P29" s="9"/>
      <c r="Q29" s="9"/>
      <c r="R29" s="9">
        <f t="shared" si="2"/>
        <v>0</v>
      </c>
      <c r="S29" s="9"/>
      <c r="T29" s="9">
        <v>1</v>
      </c>
      <c r="U29" s="9"/>
      <c r="V29" s="9">
        <f t="shared" si="3"/>
        <v>1</v>
      </c>
      <c r="W29" s="9"/>
      <c r="X29" s="9"/>
      <c r="Y29" s="9"/>
      <c r="Z29" s="9">
        <f t="shared" si="4"/>
        <v>0</v>
      </c>
      <c r="AA29" s="9">
        <v>2</v>
      </c>
      <c r="AB29" s="44" t="s">
        <v>209</v>
      </c>
      <c r="AC29" s="6"/>
      <c r="AD29" s="44" t="s">
        <v>210</v>
      </c>
      <c r="AE29" s="43" t="s">
        <v>211</v>
      </c>
      <c r="AF29" s="3" t="s">
        <v>212</v>
      </c>
    </row>
    <row r="30" spans="1:32" ht="48">
      <c r="A30" s="18">
        <v>24</v>
      </c>
      <c r="B30" s="88" t="s">
        <v>56</v>
      </c>
      <c r="C30" s="88"/>
      <c r="D30" s="88"/>
      <c r="E30" s="88"/>
      <c r="F30" s="15">
        <f t="shared" si="0"/>
        <v>24.1</v>
      </c>
      <c r="G30" s="9" t="s">
        <v>35</v>
      </c>
      <c r="H30" s="19">
        <v>1</v>
      </c>
      <c r="I30" s="9"/>
      <c r="J30" s="9"/>
      <c r="K30" s="9"/>
      <c r="L30" s="9">
        <f t="shared" si="1"/>
        <v>0</v>
      </c>
      <c r="M30" s="9"/>
      <c r="N30" s="72"/>
      <c r="O30" s="9"/>
      <c r="P30" s="9"/>
      <c r="Q30" s="9">
        <v>1</v>
      </c>
      <c r="R30" s="9">
        <f t="shared" si="2"/>
        <v>1</v>
      </c>
      <c r="S30" s="9"/>
      <c r="T30" s="9"/>
      <c r="U30" s="9"/>
      <c r="V30" s="9">
        <f t="shared" si="3"/>
        <v>0</v>
      </c>
      <c r="W30" s="9"/>
      <c r="X30" s="9"/>
      <c r="Y30" s="9"/>
      <c r="Z30" s="9">
        <f t="shared" si="4"/>
        <v>0</v>
      </c>
      <c r="AA30" s="9">
        <v>1</v>
      </c>
      <c r="AB30" s="3" t="s">
        <v>213</v>
      </c>
      <c r="AC30" s="3" t="s">
        <v>214</v>
      </c>
      <c r="AD30" s="3" t="s">
        <v>215</v>
      </c>
      <c r="AE30" s="3" t="s">
        <v>216</v>
      </c>
      <c r="AF30" s="3" t="s">
        <v>165</v>
      </c>
    </row>
    <row r="31" spans="1:32" ht="36">
      <c r="A31" s="18">
        <v>25</v>
      </c>
      <c r="B31" s="88" t="s">
        <v>57</v>
      </c>
      <c r="C31" s="88"/>
      <c r="D31" s="88"/>
      <c r="E31" s="88"/>
      <c r="F31" s="15">
        <f t="shared" si="0"/>
        <v>25.1</v>
      </c>
      <c r="G31" s="11" t="s">
        <v>41</v>
      </c>
      <c r="H31" s="19">
        <v>4</v>
      </c>
      <c r="I31" s="9"/>
      <c r="J31" s="9"/>
      <c r="K31" s="9"/>
      <c r="L31" s="9">
        <f t="shared" si="1"/>
        <v>0</v>
      </c>
      <c r="M31" s="9">
        <v>1</v>
      </c>
      <c r="N31" s="72"/>
      <c r="O31" s="9">
        <v>1</v>
      </c>
      <c r="P31" s="9"/>
      <c r="Q31" s="9">
        <v>1</v>
      </c>
      <c r="R31" s="9">
        <f t="shared" si="2"/>
        <v>2</v>
      </c>
      <c r="S31" s="9"/>
      <c r="T31" s="9"/>
      <c r="U31" s="9"/>
      <c r="V31" s="9">
        <f t="shared" si="3"/>
        <v>0</v>
      </c>
      <c r="W31" s="9"/>
      <c r="X31" s="9">
        <v>1</v>
      </c>
      <c r="Y31" s="9">
        <v>1</v>
      </c>
      <c r="Z31" s="9">
        <f t="shared" si="4"/>
        <v>2</v>
      </c>
      <c r="AA31" s="9">
        <v>4</v>
      </c>
      <c r="AB31" s="6" t="s">
        <v>217</v>
      </c>
      <c r="AC31" s="6" t="s">
        <v>218</v>
      </c>
      <c r="AD31" s="6" t="s">
        <v>219</v>
      </c>
      <c r="AE31" s="6" t="s">
        <v>161</v>
      </c>
      <c r="AF31" s="6" t="s">
        <v>165</v>
      </c>
    </row>
    <row r="32" spans="1:32" ht="28.5" customHeight="1">
      <c r="A32" s="18">
        <v>26</v>
      </c>
      <c r="B32" s="88" t="s">
        <v>58</v>
      </c>
      <c r="C32" s="88"/>
      <c r="D32" s="88"/>
      <c r="E32" s="88"/>
      <c r="F32" s="15">
        <f t="shared" si="0"/>
        <v>26.1</v>
      </c>
      <c r="G32" s="11" t="s">
        <v>59</v>
      </c>
      <c r="H32" s="19">
        <v>1</v>
      </c>
      <c r="I32" s="9"/>
      <c r="J32" s="9"/>
      <c r="K32" s="9"/>
      <c r="L32" s="9">
        <f t="shared" si="1"/>
        <v>0</v>
      </c>
      <c r="M32" s="9"/>
      <c r="N32" s="72"/>
      <c r="O32" s="9"/>
      <c r="P32" s="9"/>
      <c r="Q32" s="9"/>
      <c r="R32" s="9">
        <f t="shared" si="2"/>
        <v>0</v>
      </c>
      <c r="S32" s="9">
        <v>1</v>
      </c>
      <c r="T32" s="9"/>
      <c r="U32" s="9"/>
      <c r="V32" s="9">
        <f t="shared" si="3"/>
        <v>1</v>
      </c>
      <c r="W32" s="9"/>
      <c r="X32" s="9"/>
      <c r="Y32" s="9"/>
      <c r="Z32" s="9">
        <f t="shared" si="4"/>
        <v>0</v>
      </c>
      <c r="AA32" s="9">
        <v>1</v>
      </c>
      <c r="AB32" s="6"/>
      <c r="AC32" s="6"/>
      <c r="AD32" s="6"/>
      <c r="AE32" s="3"/>
      <c r="AF32" s="3"/>
    </row>
    <row r="33" spans="1:32" ht="60">
      <c r="A33" s="18">
        <v>27</v>
      </c>
      <c r="B33" s="88" t="s">
        <v>60</v>
      </c>
      <c r="C33" s="88"/>
      <c r="D33" s="88"/>
      <c r="E33" s="88"/>
      <c r="F33" s="15">
        <f t="shared" si="0"/>
        <v>27.1</v>
      </c>
      <c r="G33" s="11" t="s">
        <v>61</v>
      </c>
      <c r="H33" s="19">
        <v>5</v>
      </c>
      <c r="I33" s="9"/>
      <c r="J33" s="9">
        <v>1</v>
      </c>
      <c r="K33" s="9"/>
      <c r="L33" s="9">
        <f t="shared" si="1"/>
        <v>1</v>
      </c>
      <c r="M33" s="9">
        <v>1</v>
      </c>
      <c r="N33" s="72">
        <f>+M33*100/L33</f>
        <v>100</v>
      </c>
      <c r="O33" s="9">
        <v>1</v>
      </c>
      <c r="P33" s="9"/>
      <c r="Q33" s="9">
        <v>1</v>
      </c>
      <c r="R33" s="9">
        <f t="shared" si="2"/>
        <v>2</v>
      </c>
      <c r="S33" s="9"/>
      <c r="T33" s="9">
        <v>1</v>
      </c>
      <c r="U33" s="9"/>
      <c r="V33" s="9">
        <f t="shared" si="3"/>
        <v>1</v>
      </c>
      <c r="W33" s="9">
        <v>1</v>
      </c>
      <c r="X33" s="9"/>
      <c r="Y33" s="9"/>
      <c r="Z33" s="9">
        <f t="shared" si="4"/>
        <v>1</v>
      </c>
      <c r="AA33" s="9">
        <v>5</v>
      </c>
      <c r="AB33" s="3" t="s">
        <v>220</v>
      </c>
      <c r="AC33" s="3" t="s">
        <v>221</v>
      </c>
      <c r="AD33" s="3" t="s">
        <v>222</v>
      </c>
      <c r="AE33" s="3" t="s">
        <v>161</v>
      </c>
      <c r="AF33" s="3" t="s">
        <v>165</v>
      </c>
    </row>
    <row r="34" spans="1:32" ht="15.75">
      <c r="A34" s="18">
        <v>28</v>
      </c>
      <c r="B34" s="88" t="s">
        <v>62</v>
      </c>
      <c r="C34" s="88"/>
      <c r="D34" s="88"/>
      <c r="E34" s="88"/>
      <c r="F34" s="15">
        <f t="shared" si="0"/>
        <v>28.1</v>
      </c>
      <c r="G34" s="11" t="s">
        <v>63</v>
      </c>
      <c r="H34" s="19">
        <v>1</v>
      </c>
      <c r="I34" s="9"/>
      <c r="J34" s="9"/>
      <c r="K34" s="9"/>
      <c r="L34" s="9">
        <f t="shared" si="1"/>
        <v>0</v>
      </c>
      <c r="M34" s="9"/>
      <c r="N34" s="72"/>
      <c r="O34" s="9"/>
      <c r="P34" s="9">
        <v>1</v>
      </c>
      <c r="Q34" s="9"/>
      <c r="R34" s="9">
        <f t="shared" si="2"/>
        <v>1</v>
      </c>
      <c r="S34" s="9"/>
      <c r="T34" s="9"/>
      <c r="U34" s="9"/>
      <c r="V34" s="9">
        <f t="shared" si="3"/>
        <v>0</v>
      </c>
      <c r="W34" s="9"/>
      <c r="X34" s="9"/>
      <c r="Y34" s="9"/>
      <c r="Z34" s="9">
        <f t="shared" si="4"/>
        <v>0</v>
      </c>
      <c r="AA34" s="9">
        <v>1</v>
      </c>
      <c r="AB34" s="3"/>
      <c r="AC34" s="3"/>
      <c r="AD34" s="3"/>
      <c r="AE34" s="3"/>
      <c r="AF34" s="3"/>
    </row>
    <row r="35" spans="1:32" ht="15.75">
      <c r="A35" s="18">
        <v>29</v>
      </c>
      <c r="B35" s="88" t="s">
        <v>64</v>
      </c>
      <c r="C35" s="88"/>
      <c r="D35" s="88"/>
      <c r="E35" s="88"/>
      <c r="F35" s="15">
        <f t="shared" si="0"/>
        <v>29.1</v>
      </c>
      <c r="G35" s="11" t="s">
        <v>23</v>
      </c>
      <c r="H35" s="19">
        <v>1</v>
      </c>
      <c r="I35" s="9"/>
      <c r="J35" s="9"/>
      <c r="K35" s="9"/>
      <c r="L35" s="9">
        <f t="shared" si="1"/>
        <v>0</v>
      </c>
      <c r="M35" s="9"/>
      <c r="N35" s="72"/>
      <c r="O35" s="9"/>
      <c r="P35" s="9"/>
      <c r="Q35" s="9">
        <v>1</v>
      </c>
      <c r="R35" s="9">
        <f t="shared" si="2"/>
        <v>1</v>
      </c>
      <c r="S35" s="9"/>
      <c r="T35" s="9"/>
      <c r="U35" s="9"/>
      <c r="V35" s="9">
        <f t="shared" si="3"/>
        <v>0</v>
      </c>
      <c r="W35" s="9"/>
      <c r="X35" s="9"/>
      <c r="Y35" s="9"/>
      <c r="Z35" s="9">
        <f t="shared" si="4"/>
        <v>0</v>
      </c>
      <c r="AA35" s="9">
        <v>1</v>
      </c>
      <c r="AB35" s="3"/>
      <c r="AC35" s="4"/>
      <c r="AD35" s="3"/>
      <c r="AE35" s="3"/>
      <c r="AF35" s="3"/>
    </row>
    <row r="36" spans="1:32" ht="112.5">
      <c r="A36" s="18">
        <v>30</v>
      </c>
      <c r="B36" s="88" t="s">
        <v>65</v>
      </c>
      <c r="C36" s="88"/>
      <c r="D36" s="88"/>
      <c r="E36" s="88"/>
      <c r="F36" s="15">
        <f t="shared" si="0"/>
        <v>30.1</v>
      </c>
      <c r="G36" s="11" t="s">
        <v>33</v>
      </c>
      <c r="H36" s="19">
        <v>6</v>
      </c>
      <c r="I36" s="9"/>
      <c r="J36" s="9">
        <v>1</v>
      </c>
      <c r="K36" s="9"/>
      <c r="L36" s="9">
        <f t="shared" si="1"/>
        <v>1</v>
      </c>
      <c r="M36" s="9">
        <v>1</v>
      </c>
      <c r="N36" s="72">
        <f>+M36*100/L36</f>
        <v>100</v>
      </c>
      <c r="O36" s="9">
        <v>1</v>
      </c>
      <c r="P36" s="9"/>
      <c r="Q36" s="9">
        <v>1</v>
      </c>
      <c r="R36" s="9">
        <f t="shared" si="2"/>
        <v>2</v>
      </c>
      <c r="S36" s="9"/>
      <c r="T36" s="9"/>
      <c r="U36" s="9">
        <v>1</v>
      </c>
      <c r="V36" s="9">
        <f t="shared" si="3"/>
        <v>1</v>
      </c>
      <c r="W36" s="9">
        <v>1</v>
      </c>
      <c r="X36" s="9"/>
      <c r="Y36" s="9">
        <v>1</v>
      </c>
      <c r="Z36" s="9">
        <f t="shared" si="4"/>
        <v>2</v>
      </c>
      <c r="AA36" s="9">
        <v>6</v>
      </c>
      <c r="AB36" s="45" t="s">
        <v>223</v>
      </c>
      <c r="AC36" s="42" t="s">
        <v>224</v>
      </c>
      <c r="AD36" s="42" t="s">
        <v>225</v>
      </c>
      <c r="AE36" s="42" t="s">
        <v>161</v>
      </c>
      <c r="AF36" s="42" t="s">
        <v>165</v>
      </c>
    </row>
    <row r="37" spans="1:32" ht="84">
      <c r="A37" s="18">
        <v>31</v>
      </c>
      <c r="B37" s="88" t="s">
        <v>66</v>
      </c>
      <c r="C37" s="88"/>
      <c r="D37" s="88"/>
      <c r="E37" s="88"/>
      <c r="F37" s="15">
        <f t="shared" si="0"/>
        <v>31.1</v>
      </c>
      <c r="G37" s="9" t="s">
        <v>39</v>
      </c>
      <c r="H37" s="19">
        <v>2</v>
      </c>
      <c r="I37" s="9">
        <v>1</v>
      </c>
      <c r="J37" s="9"/>
      <c r="K37" s="9"/>
      <c r="L37" s="9">
        <f t="shared" si="1"/>
        <v>1</v>
      </c>
      <c r="M37" s="9">
        <v>1</v>
      </c>
      <c r="N37" s="72">
        <f>+M37*100/L37</f>
        <v>100</v>
      </c>
      <c r="O37" s="9"/>
      <c r="P37" s="9"/>
      <c r="Q37" s="9"/>
      <c r="R37" s="9">
        <f t="shared" si="2"/>
        <v>0</v>
      </c>
      <c r="S37" s="9">
        <v>1</v>
      </c>
      <c r="T37" s="9"/>
      <c r="U37" s="9"/>
      <c r="V37" s="9">
        <f t="shared" si="3"/>
        <v>1</v>
      </c>
      <c r="W37" s="9"/>
      <c r="X37" s="9"/>
      <c r="Y37" s="9"/>
      <c r="Z37" s="9">
        <f t="shared" si="4"/>
        <v>0</v>
      </c>
      <c r="AA37" s="9">
        <v>2</v>
      </c>
      <c r="AB37" s="3" t="s">
        <v>226</v>
      </c>
      <c r="AC37" s="3" t="s">
        <v>227</v>
      </c>
      <c r="AD37" s="3" t="s">
        <v>228</v>
      </c>
      <c r="AE37" s="3" t="s">
        <v>229</v>
      </c>
      <c r="AF37" s="3" t="s">
        <v>165</v>
      </c>
    </row>
    <row r="38" spans="1:32" ht="60">
      <c r="A38" s="18">
        <v>32</v>
      </c>
      <c r="B38" s="88" t="s">
        <v>67</v>
      </c>
      <c r="C38" s="88"/>
      <c r="D38" s="88"/>
      <c r="E38" s="88"/>
      <c r="F38" s="15">
        <f t="shared" si="0"/>
        <v>32.1</v>
      </c>
      <c r="G38" s="11" t="s">
        <v>39</v>
      </c>
      <c r="H38" s="19">
        <v>7</v>
      </c>
      <c r="I38" s="9">
        <v>1</v>
      </c>
      <c r="J38" s="9"/>
      <c r="K38" s="9">
        <v>1</v>
      </c>
      <c r="L38" s="9">
        <f t="shared" si="1"/>
        <v>2</v>
      </c>
      <c r="M38" s="9">
        <v>2</v>
      </c>
      <c r="N38" s="72">
        <f>+M38*100/L38</f>
        <v>100</v>
      </c>
      <c r="O38" s="9"/>
      <c r="P38" s="9">
        <v>1</v>
      </c>
      <c r="Q38" s="9">
        <v>1</v>
      </c>
      <c r="R38" s="9">
        <f t="shared" si="2"/>
        <v>2</v>
      </c>
      <c r="S38" s="9"/>
      <c r="T38" s="9">
        <v>1</v>
      </c>
      <c r="U38" s="9">
        <v>1</v>
      </c>
      <c r="V38" s="9">
        <f t="shared" si="3"/>
        <v>2</v>
      </c>
      <c r="W38" s="9">
        <v>1</v>
      </c>
      <c r="X38" s="9"/>
      <c r="Y38" s="9"/>
      <c r="Z38" s="9">
        <f t="shared" si="4"/>
        <v>1</v>
      </c>
      <c r="AA38" s="9">
        <v>7</v>
      </c>
      <c r="AB38" s="3" t="s">
        <v>230</v>
      </c>
      <c r="AC38" s="3" t="s">
        <v>231</v>
      </c>
      <c r="AD38" s="3" t="s">
        <v>232</v>
      </c>
      <c r="AE38" s="3" t="s">
        <v>161</v>
      </c>
      <c r="AF38" s="3" t="s">
        <v>165</v>
      </c>
    </row>
    <row r="39" spans="1:32" ht="15.75">
      <c r="A39" s="18">
        <v>33</v>
      </c>
      <c r="B39" s="88" t="s">
        <v>68</v>
      </c>
      <c r="C39" s="88"/>
      <c r="D39" s="88"/>
      <c r="E39" s="88"/>
      <c r="F39" s="15">
        <f t="shared" si="0"/>
        <v>33.1</v>
      </c>
      <c r="G39" s="11" t="s">
        <v>23</v>
      </c>
      <c r="H39" s="19">
        <v>1</v>
      </c>
      <c r="I39" s="9"/>
      <c r="J39" s="9"/>
      <c r="K39" s="9"/>
      <c r="L39" s="9">
        <f t="shared" si="1"/>
        <v>0</v>
      </c>
      <c r="M39" s="9"/>
      <c r="N39" s="72"/>
      <c r="O39" s="9"/>
      <c r="P39" s="9"/>
      <c r="Q39" s="9">
        <v>1</v>
      </c>
      <c r="R39" s="9">
        <f t="shared" si="2"/>
        <v>1</v>
      </c>
      <c r="S39" s="9"/>
      <c r="T39" s="9"/>
      <c r="U39" s="9"/>
      <c r="V39" s="9">
        <f t="shared" si="3"/>
        <v>0</v>
      </c>
      <c r="W39" s="9"/>
      <c r="X39" s="9"/>
      <c r="Y39" s="9"/>
      <c r="Z39" s="9">
        <f t="shared" si="4"/>
        <v>0</v>
      </c>
      <c r="AA39" s="9">
        <v>1</v>
      </c>
      <c r="AB39" s="3"/>
      <c r="AC39" s="3"/>
      <c r="AD39" s="3"/>
      <c r="AE39" s="3"/>
      <c r="AF39" s="3"/>
    </row>
    <row r="40" spans="1:32" ht="15.75">
      <c r="A40" s="18">
        <v>34</v>
      </c>
      <c r="B40" s="88" t="s">
        <v>69</v>
      </c>
      <c r="C40" s="88"/>
      <c r="D40" s="88"/>
      <c r="E40" s="88"/>
      <c r="F40" s="15">
        <f t="shared" si="0"/>
        <v>34.1</v>
      </c>
      <c r="G40" s="11" t="s">
        <v>41</v>
      </c>
      <c r="H40" s="19">
        <v>1</v>
      </c>
      <c r="I40" s="9"/>
      <c r="J40" s="9"/>
      <c r="K40" s="9"/>
      <c r="L40" s="9">
        <f t="shared" si="1"/>
        <v>0</v>
      </c>
      <c r="M40" s="9"/>
      <c r="N40" s="72"/>
      <c r="O40" s="9"/>
      <c r="P40" s="9"/>
      <c r="Q40" s="9"/>
      <c r="R40" s="9">
        <f t="shared" si="2"/>
        <v>0</v>
      </c>
      <c r="S40" s="9"/>
      <c r="T40" s="9"/>
      <c r="U40" s="9"/>
      <c r="V40" s="9">
        <f t="shared" si="3"/>
        <v>0</v>
      </c>
      <c r="W40" s="9"/>
      <c r="X40" s="9"/>
      <c r="Y40" s="9">
        <v>1</v>
      </c>
      <c r="Z40" s="9">
        <f t="shared" si="4"/>
        <v>1</v>
      </c>
      <c r="AA40" s="9">
        <v>1</v>
      </c>
      <c r="AB40" s="3"/>
      <c r="AC40" s="3"/>
      <c r="AD40" s="3"/>
      <c r="AE40" s="3"/>
      <c r="AF40" s="3"/>
    </row>
    <row r="41" spans="1:32" ht="48">
      <c r="A41" s="18">
        <v>35</v>
      </c>
      <c r="B41" s="87" t="s">
        <v>70</v>
      </c>
      <c r="C41" s="87"/>
      <c r="D41" s="87"/>
      <c r="E41" s="87"/>
      <c r="F41" s="15">
        <f t="shared" si="0"/>
        <v>35.1</v>
      </c>
      <c r="G41" s="11" t="s">
        <v>41</v>
      </c>
      <c r="H41" s="19">
        <v>9</v>
      </c>
      <c r="I41" s="9"/>
      <c r="J41" s="9"/>
      <c r="K41" s="9">
        <v>1</v>
      </c>
      <c r="L41" s="9">
        <f t="shared" si="1"/>
        <v>1</v>
      </c>
      <c r="M41" s="9">
        <v>1</v>
      </c>
      <c r="N41" s="72">
        <f>+M41*100/L41</f>
        <v>100</v>
      </c>
      <c r="O41" s="9">
        <v>1</v>
      </c>
      <c r="P41" s="9">
        <v>1</v>
      </c>
      <c r="Q41" s="9">
        <v>1</v>
      </c>
      <c r="R41" s="9">
        <f t="shared" si="2"/>
        <v>3</v>
      </c>
      <c r="S41" s="9"/>
      <c r="T41" s="9">
        <v>1</v>
      </c>
      <c r="U41" s="9">
        <v>1</v>
      </c>
      <c r="V41" s="9">
        <f t="shared" si="3"/>
        <v>2</v>
      </c>
      <c r="W41" s="9">
        <v>1</v>
      </c>
      <c r="X41" s="9">
        <v>1</v>
      </c>
      <c r="Y41" s="9">
        <v>1</v>
      </c>
      <c r="Z41" s="9">
        <f t="shared" si="4"/>
        <v>3</v>
      </c>
      <c r="AA41" s="9">
        <v>9</v>
      </c>
      <c r="AB41" s="3" t="s">
        <v>233</v>
      </c>
      <c r="AC41" s="3" t="s">
        <v>234</v>
      </c>
      <c r="AD41" s="3" t="s">
        <v>235</v>
      </c>
      <c r="AE41" s="3" t="s">
        <v>161</v>
      </c>
      <c r="AF41" s="3" t="s">
        <v>165</v>
      </c>
    </row>
    <row r="42" spans="1:32" ht="15.75">
      <c r="A42" s="18">
        <v>36</v>
      </c>
      <c r="B42" s="88" t="s">
        <v>71</v>
      </c>
      <c r="C42" s="88"/>
      <c r="D42" s="88"/>
      <c r="E42" s="88"/>
      <c r="F42" s="15">
        <f t="shared" si="0"/>
        <v>36.1</v>
      </c>
      <c r="G42" s="11" t="s">
        <v>37</v>
      </c>
      <c r="H42" s="19">
        <v>3</v>
      </c>
      <c r="I42" s="9"/>
      <c r="J42" s="9"/>
      <c r="K42" s="9"/>
      <c r="L42" s="9">
        <f t="shared" si="1"/>
        <v>0</v>
      </c>
      <c r="M42" s="9"/>
      <c r="N42" s="72"/>
      <c r="O42" s="9"/>
      <c r="P42" s="9"/>
      <c r="Q42" s="9"/>
      <c r="R42" s="9">
        <f t="shared" si="2"/>
        <v>0</v>
      </c>
      <c r="S42" s="9"/>
      <c r="T42" s="9"/>
      <c r="U42" s="9">
        <v>1</v>
      </c>
      <c r="V42" s="9">
        <f t="shared" si="3"/>
        <v>1</v>
      </c>
      <c r="W42" s="9"/>
      <c r="X42" s="9">
        <v>1</v>
      </c>
      <c r="Y42" s="9">
        <v>1</v>
      </c>
      <c r="Z42" s="9">
        <f t="shared" si="4"/>
        <v>2</v>
      </c>
      <c r="AA42" s="9">
        <v>3</v>
      </c>
      <c r="AB42" s="3"/>
      <c r="AC42" s="3"/>
      <c r="AD42" s="3"/>
      <c r="AE42" s="3"/>
      <c r="AF42" s="3"/>
    </row>
    <row r="43" spans="1:32" ht="60">
      <c r="A43" s="18">
        <v>37</v>
      </c>
      <c r="B43" s="88" t="s">
        <v>72</v>
      </c>
      <c r="C43" s="88"/>
      <c r="D43" s="88"/>
      <c r="E43" s="88"/>
      <c r="F43" s="15">
        <f t="shared" si="0"/>
        <v>37.1</v>
      </c>
      <c r="G43" s="11" t="s">
        <v>61</v>
      </c>
      <c r="H43" s="19">
        <v>9</v>
      </c>
      <c r="I43" s="9"/>
      <c r="J43" s="9"/>
      <c r="K43" s="9">
        <v>1</v>
      </c>
      <c r="L43" s="9">
        <f t="shared" si="1"/>
        <v>1</v>
      </c>
      <c r="M43" s="9">
        <v>1</v>
      </c>
      <c r="N43" s="72">
        <f>+M43*100/L43</f>
        <v>100</v>
      </c>
      <c r="O43" s="9">
        <v>1</v>
      </c>
      <c r="P43" s="9">
        <v>1</v>
      </c>
      <c r="Q43" s="9">
        <v>1</v>
      </c>
      <c r="R43" s="9">
        <f t="shared" si="2"/>
        <v>3</v>
      </c>
      <c r="S43" s="9"/>
      <c r="T43" s="9">
        <v>1</v>
      </c>
      <c r="U43" s="9">
        <v>1</v>
      </c>
      <c r="V43" s="9">
        <f t="shared" si="3"/>
        <v>2</v>
      </c>
      <c r="W43" s="9">
        <v>1</v>
      </c>
      <c r="X43" s="9">
        <v>1</v>
      </c>
      <c r="Y43" s="9">
        <v>1</v>
      </c>
      <c r="Z43" s="9">
        <f t="shared" si="4"/>
        <v>3</v>
      </c>
      <c r="AA43" s="9">
        <v>9</v>
      </c>
      <c r="AB43" s="3" t="s">
        <v>236</v>
      </c>
      <c r="AC43" s="3" t="s">
        <v>237</v>
      </c>
      <c r="AD43" s="46" t="s">
        <v>238</v>
      </c>
      <c r="AE43" s="3" t="s">
        <v>161</v>
      </c>
      <c r="AF43" s="3" t="s">
        <v>165</v>
      </c>
    </row>
    <row r="44" spans="1:32" ht="36">
      <c r="A44" s="21">
        <v>38</v>
      </c>
      <c r="B44" s="88" t="s">
        <v>73</v>
      </c>
      <c r="C44" s="88"/>
      <c r="D44" s="88"/>
      <c r="E44" s="88"/>
      <c r="F44" s="15">
        <v>84.1</v>
      </c>
      <c r="G44" s="11" t="s">
        <v>23</v>
      </c>
      <c r="H44" s="19">
        <v>4</v>
      </c>
      <c r="I44" s="11"/>
      <c r="J44" s="22"/>
      <c r="K44" s="11">
        <v>1</v>
      </c>
      <c r="L44" s="9">
        <f t="shared" si="1"/>
        <v>1</v>
      </c>
      <c r="M44" s="9">
        <v>1</v>
      </c>
      <c r="N44" s="72">
        <f>+M44*100/L44</f>
        <v>100</v>
      </c>
      <c r="O44" s="11"/>
      <c r="P44" s="11">
        <v>1</v>
      </c>
      <c r="Q44" s="11"/>
      <c r="R44" s="9">
        <f t="shared" si="2"/>
        <v>1</v>
      </c>
      <c r="S44" s="11"/>
      <c r="T44" s="11"/>
      <c r="U44" s="11">
        <v>1</v>
      </c>
      <c r="V44" s="9">
        <f t="shared" si="3"/>
        <v>1</v>
      </c>
      <c r="W44" s="11">
        <v>1</v>
      </c>
      <c r="X44" s="11"/>
      <c r="Y44" s="11"/>
      <c r="Z44" s="9">
        <f t="shared" si="4"/>
        <v>1</v>
      </c>
      <c r="AA44" s="11">
        <v>4</v>
      </c>
      <c r="AB44" s="3" t="s">
        <v>240</v>
      </c>
      <c r="AC44" s="3" t="s">
        <v>241</v>
      </c>
      <c r="AD44" s="3" t="s">
        <v>242</v>
      </c>
      <c r="AE44" s="3" t="s">
        <v>161</v>
      </c>
      <c r="AF44" s="3" t="s">
        <v>165</v>
      </c>
    </row>
    <row r="45" spans="1:32" ht="24">
      <c r="A45" s="21">
        <v>39</v>
      </c>
      <c r="B45" s="88" t="s">
        <v>74</v>
      </c>
      <c r="C45" s="88"/>
      <c r="D45" s="88"/>
      <c r="E45" s="88"/>
      <c r="F45" s="15">
        <v>85.1</v>
      </c>
      <c r="G45" s="11" t="s">
        <v>75</v>
      </c>
      <c r="H45" s="19">
        <v>5</v>
      </c>
      <c r="I45" s="11"/>
      <c r="J45" s="11"/>
      <c r="K45" s="22">
        <v>1</v>
      </c>
      <c r="L45" s="9">
        <f t="shared" si="1"/>
        <v>1</v>
      </c>
      <c r="M45" s="9">
        <v>1</v>
      </c>
      <c r="N45" s="72">
        <f>+M45*100/L45</f>
        <v>100</v>
      </c>
      <c r="O45" s="11"/>
      <c r="P45" s="11">
        <v>1</v>
      </c>
      <c r="Q45" s="11">
        <v>1</v>
      </c>
      <c r="R45" s="9">
        <f t="shared" si="2"/>
        <v>2</v>
      </c>
      <c r="S45" s="11"/>
      <c r="T45" s="11"/>
      <c r="U45" s="11">
        <v>1</v>
      </c>
      <c r="V45" s="9">
        <f t="shared" si="3"/>
        <v>1</v>
      </c>
      <c r="W45" s="11">
        <v>1</v>
      </c>
      <c r="X45" s="11"/>
      <c r="Y45" s="11"/>
      <c r="Z45" s="9">
        <f t="shared" si="4"/>
        <v>1</v>
      </c>
      <c r="AA45" s="11">
        <v>5</v>
      </c>
      <c r="AB45" s="3" t="s">
        <v>243</v>
      </c>
      <c r="AC45" s="3" t="s">
        <v>244</v>
      </c>
      <c r="AD45" s="3" t="s">
        <v>245</v>
      </c>
      <c r="AE45" s="3" t="s">
        <v>161</v>
      </c>
      <c r="AF45" s="3" t="s">
        <v>165</v>
      </c>
    </row>
    <row r="46" spans="1:32" ht="12.75">
      <c r="A46" s="21">
        <v>40</v>
      </c>
      <c r="B46" s="87" t="s">
        <v>76</v>
      </c>
      <c r="C46" s="87"/>
      <c r="D46" s="87"/>
      <c r="E46" s="87"/>
      <c r="F46" s="15">
        <v>86.1</v>
      </c>
      <c r="G46" s="11" t="s">
        <v>63</v>
      </c>
      <c r="H46" s="19">
        <v>1</v>
      </c>
      <c r="I46" s="11"/>
      <c r="J46" s="11"/>
      <c r="K46" s="11"/>
      <c r="L46" s="9">
        <f t="shared" si="1"/>
        <v>0</v>
      </c>
      <c r="M46" s="9"/>
      <c r="N46" s="72"/>
      <c r="O46" s="11"/>
      <c r="P46" s="11"/>
      <c r="Q46" s="11">
        <v>1</v>
      </c>
      <c r="R46" s="9">
        <f t="shared" si="2"/>
        <v>1</v>
      </c>
      <c r="S46" s="11"/>
      <c r="T46" s="11"/>
      <c r="U46" s="11"/>
      <c r="V46" s="9">
        <f t="shared" si="3"/>
        <v>0</v>
      </c>
      <c r="W46" s="11"/>
      <c r="X46" s="11"/>
      <c r="Y46" s="11"/>
      <c r="Z46" s="9">
        <f t="shared" si="4"/>
        <v>0</v>
      </c>
      <c r="AA46" s="11">
        <v>1</v>
      </c>
      <c r="AB46" s="3"/>
      <c r="AC46" s="3"/>
      <c r="AD46" s="3"/>
      <c r="AE46" s="3"/>
      <c r="AF46" s="3"/>
    </row>
    <row r="47" spans="1:32" ht="24">
      <c r="A47" s="21">
        <v>41</v>
      </c>
      <c r="B47" s="88" t="s">
        <v>77</v>
      </c>
      <c r="C47" s="88"/>
      <c r="D47" s="88"/>
      <c r="E47" s="88"/>
      <c r="F47" s="15">
        <v>87.1</v>
      </c>
      <c r="G47" s="11" t="s">
        <v>78</v>
      </c>
      <c r="H47" s="19">
        <v>4</v>
      </c>
      <c r="I47" s="11"/>
      <c r="J47" s="11"/>
      <c r="K47" s="11">
        <v>4</v>
      </c>
      <c r="L47" s="9">
        <f t="shared" si="1"/>
        <v>4</v>
      </c>
      <c r="M47" s="9">
        <v>4</v>
      </c>
      <c r="N47" s="72">
        <f>+M47*100/L47</f>
        <v>100</v>
      </c>
      <c r="O47" s="11"/>
      <c r="P47" s="11"/>
      <c r="Q47" s="11"/>
      <c r="R47" s="9">
        <f t="shared" si="2"/>
        <v>0</v>
      </c>
      <c r="S47" s="11"/>
      <c r="T47" s="11"/>
      <c r="U47" s="11"/>
      <c r="V47" s="9">
        <f t="shared" si="3"/>
        <v>0</v>
      </c>
      <c r="W47" s="11"/>
      <c r="X47" s="11"/>
      <c r="Y47" s="11"/>
      <c r="Z47" s="9">
        <f t="shared" si="4"/>
        <v>0</v>
      </c>
      <c r="AA47" s="11">
        <v>4</v>
      </c>
      <c r="AB47" s="3" t="s">
        <v>246</v>
      </c>
      <c r="AC47" s="3" t="s">
        <v>247</v>
      </c>
      <c r="AD47" s="3" t="s">
        <v>248</v>
      </c>
      <c r="AE47" s="3" t="s">
        <v>161</v>
      </c>
      <c r="AF47" s="3" t="s">
        <v>165</v>
      </c>
    </row>
    <row r="48" spans="1:32" ht="45">
      <c r="A48" s="21">
        <v>42</v>
      </c>
      <c r="B48" s="88" t="s">
        <v>79</v>
      </c>
      <c r="C48" s="88"/>
      <c r="D48" s="88"/>
      <c r="E48" s="88"/>
      <c r="F48" s="15">
        <v>88.1</v>
      </c>
      <c r="G48" s="11" t="s">
        <v>80</v>
      </c>
      <c r="H48" s="19">
        <v>5</v>
      </c>
      <c r="I48" s="11"/>
      <c r="J48" s="11"/>
      <c r="K48" s="11">
        <v>1</v>
      </c>
      <c r="L48" s="9">
        <f t="shared" si="1"/>
        <v>1</v>
      </c>
      <c r="M48" s="9">
        <v>1</v>
      </c>
      <c r="N48" s="72">
        <f>+M48*100/L48</f>
        <v>100</v>
      </c>
      <c r="O48" s="11"/>
      <c r="P48" s="11">
        <v>1</v>
      </c>
      <c r="Q48" s="11">
        <v>1</v>
      </c>
      <c r="R48" s="9">
        <f t="shared" si="2"/>
        <v>2</v>
      </c>
      <c r="S48" s="11"/>
      <c r="T48" s="11"/>
      <c r="U48" s="11">
        <v>1</v>
      </c>
      <c r="V48" s="9">
        <f t="shared" si="3"/>
        <v>1</v>
      </c>
      <c r="W48" s="11">
        <v>1</v>
      </c>
      <c r="X48" s="11"/>
      <c r="Y48" s="11"/>
      <c r="Z48" s="9">
        <f t="shared" si="4"/>
        <v>1</v>
      </c>
      <c r="AA48" s="11">
        <v>5</v>
      </c>
      <c r="AB48" s="3" t="s">
        <v>249</v>
      </c>
      <c r="AC48" s="3" t="s">
        <v>250</v>
      </c>
      <c r="AD48" s="47" t="s">
        <v>251</v>
      </c>
      <c r="AE48" s="3" t="s">
        <v>371</v>
      </c>
      <c r="AF48" s="3" t="s">
        <v>165</v>
      </c>
    </row>
    <row r="49" spans="1:32" ht="12.75">
      <c r="A49" s="21">
        <v>43</v>
      </c>
      <c r="B49" s="88" t="s">
        <v>81</v>
      </c>
      <c r="C49" s="88"/>
      <c r="D49" s="88"/>
      <c r="E49" s="88"/>
      <c r="F49" s="15">
        <v>89.1</v>
      </c>
      <c r="G49" s="9" t="s">
        <v>82</v>
      </c>
      <c r="H49" s="19">
        <v>2</v>
      </c>
      <c r="I49" s="11"/>
      <c r="J49" s="11"/>
      <c r="K49" s="11"/>
      <c r="L49" s="9">
        <f t="shared" si="1"/>
        <v>0</v>
      </c>
      <c r="M49" s="9"/>
      <c r="N49" s="72"/>
      <c r="O49" s="11"/>
      <c r="P49" s="11"/>
      <c r="Q49" s="11">
        <v>1</v>
      </c>
      <c r="R49" s="9">
        <f t="shared" si="2"/>
        <v>1</v>
      </c>
      <c r="S49" s="11"/>
      <c r="T49" s="11"/>
      <c r="U49" s="11">
        <v>1</v>
      </c>
      <c r="V49" s="9">
        <f t="shared" si="3"/>
        <v>1</v>
      </c>
      <c r="W49" s="11">
        <v>1</v>
      </c>
      <c r="X49" s="11"/>
      <c r="Y49" s="11">
        <v>1</v>
      </c>
      <c r="Z49" s="9">
        <f t="shared" si="4"/>
        <v>2</v>
      </c>
      <c r="AA49" s="11">
        <v>2</v>
      </c>
      <c r="AB49" s="3"/>
      <c r="AC49" s="3"/>
      <c r="AD49" s="3"/>
      <c r="AE49" s="3"/>
      <c r="AF49" s="3"/>
    </row>
    <row r="50" spans="1:32" ht="56.25">
      <c r="A50" s="21">
        <v>44</v>
      </c>
      <c r="B50" s="88" t="s">
        <v>83</v>
      </c>
      <c r="C50" s="88"/>
      <c r="D50" s="88"/>
      <c r="E50" s="88"/>
      <c r="F50" s="15">
        <v>90.1</v>
      </c>
      <c r="G50" s="11" t="s">
        <v>41</v>
      </c>
      <c r="H50" s="19">
        <v>2</v>
      </c>
      <c r="I50" s="11"/>
      <c r="J50" s="11"/>
      <c r="K50" s="11">
        <v>1</v>
      </c>
      <c r="L50" s="9">
        <f t="shared" si="1"/>
        <v>1</v>
      </c>
      <c r="M50" s="9">
        <v>1</v>
      </c>
      <c r="N50" s="72">
        <f>+M50*100/L50</f>
        <v>100</v>
      </c>
      <c r="O50" s="11"/>
      <c r="P50" s="11"/>
      <c r="Q50" s="11"/>
      <c r="R50" s="9">
        <f t="shared" si="2"/>
        <v>0</v>
      </c>
      <c r="S50" s="11"/>
      <c r="T50" s="11"/>
      <c r="U50" s="11">
        <v>1</v>
      </c>
      <c r="V50" s="9">
        <f t="shared" si="3"/>
        <v>1</v>
      </c>
      <c r="W50" s="11"/>
      <c r="X50" s="11"/>
      <c r="Y50" s="11"/>
      <c r="Z50" s="9">
        <f t="shared" si="4"/>
        <v>0</v>
      </c>
      <c r="AA50" s="11">
        <v>2</v>
      </c>
      <c r="AB50" s="3" t="s">
        <v>252</v>
      </c>
      <c r="AC50" s="3" t="s">
        <v>253</v>
      </c>
      <c r="AD50" s="47" t="s">
        <v>254</v>
      </c>
      <c r="AE50" s="3" t="s">
        <v>161</v>
      </c>
      <c r="AF50" s="3" t="s">
        <v>165</v>
      </c>
    </row>
    <row r="51" spans="1:32" ht="12.75">
      <c r="A51" s="21">
        <v>45</v>
      </c>
      <c r="B51" s="88" t="s">
        <v>84</v>
      </c>
      <c r="C51" s="88"/>
      <c r="D51" s="88"/>
      <c r="E51" s="88"/>
      <c r="F51" s="15">
        <v>91.1</v>
      </c>
      <c r="G51" s="11" t="s">
        <v>28</v>
      </c>
      <c r="H51" s="19">
        <v>2</v>
      </c>
      <c r="I51" s="11"/>
      <c r="J51" s="11"/>
      <c r="K51" s="11"/>
      <c r="L51" s="9">
        <f t="shared" si="1"/>
        <v>0</v>
      </c>
      <c r="M51" s="9"/>
      <c r="N51" s="72"/>
      <c r="O51" s="11"/>
      <c r="P51" s="11">
        <v>1</v>
      </c>
      <c r="Q51" s="11"/>
      <c r="R51" s="9">
        <f t="shared" si="2"/>
        <v>1</v>
      </c>
      <c r="S51" s="11"/>
      <c r="T51" s="11"/>
      <c r="U51" s="11" t="s">
        <v>85</v>
      </c>
      <c r="V51" s="9" t="e">
        <f t="shared" si="3"/>
        <v>#VALUE!</v>
      </c>
      <c r="W51" s="11"/>
      <c r="X51" s="11">
        <v>1</v>
      </c>
      <c r="Y51" s="11"/>
      <c r="Z51" s="9">
        <f t="shared" si="4"/>
        <v>1</v>
      </c>
      <c r="AA51" s="11">
        <v>2</v>
      </c>
      <c r="AB51" s="3"/>
      <c r="AC51" s="3"/>
      <c r="AD51" s="3"/>
      <c r="AE51" s="3"/>
      <c r="AF51" s="3"/>
    </row>
    <row r="52" spans="1:32" ht="56.25">
      <c r="A52" s="21">
        <v>46</v>
      </c>
      <c r="B52" s="88" t="s">
        <v>86</v>
      </c>
      <c r="C52" s="88"/>
      <c r="D52" s="88"/>
      <c r="E52" s="88"/>
      <c r="F52" s="15">
        <v>92.1</v>
      </c>
      <c r="G52" s="11" t="s">
        <v>47</v>
      </c>
      <c r="H52" s="19">
        <v>13</v>
      </c>
      <c r="I52" s="11"/>
      <c r="J52" s="11"/>
      <c r="K52" s="11">
        <v>2</v>
      </c>
      <c r="L52" s="9">
        <f t="shared" si="1"/>
        <v>2</v>
      </c>
      <c r="M52" s="9">
        <v>2</v>
      </c>
      <c r="N52" s="72">
        <f>+M52*100/L52</f>
        <v>100</v>
      </c>
      <c r="O52" s="11">
        <v>1</v>
      </c>
      <c r="P52" s="11">
        <v>2</v>
      </c>
      <c r="Q52" s="11">
        <v>1</v>
      </c>
      <c r="R52" s="9">
        <f t="shared" si="2"/>
        <v>4</v>
      </c>
      <c r="S52" s="11"/>
      <c r="T52" s="11">
        <v>1</v>
      </c>
      <c r="U52" s="11">
        <v>1</v>
      </c>
      <c r="V52" s="9">
        <f t="shared" si="3"/>
        <v>2</v>
      </c>
      <c r="W52" s="11">
        <v>2</v>
      </c>
      <c r="X52" s="11">
        <v>1</v>
      </c>
      <c r="Y52" s="11">
        <v>2</v>
      </c>
      <c r="Z52" s="9">
        <f t="shared" si="4"/>
        <v>5</v>
      </c>
      <c r="AA52" s="11">
        <v>13</v>
      </c>
      <c r="AB52" s="3" t="s">
        <v>255</v>
      </c>
      <c r="AC52" s="3" t="s">
        <v>256</v>
      </c>
      <c r="AD52" s="43" t="s">
        <v>257</v>
      </c>
      <c r="AE52" s="3" t="s">
        <v>161</v>
      </c>
      <c r="AF52" s="3" t="s">
        <v>165</v>
      </c>
    </row>
    <row r="53" spans="1:32" ht="24">
      <c r="A53" s="21"/>
      <c r="B53" s="134" t="s">
        <v>87</v>
      </c>
      <c r="C53" s="135"/>
      <c r="D53" s="135"/>
      <c r="E53" s="136"/>
      <c r="F53" s="15"/>
      <c r="G53" s="52" t="s">
        <v>26</v>
      </c>
      <c r="H53" s="19"/>
      <c r="I53" s="11"/>
      <c r="J53" s="11"/>
      <c r="K53" s="11"/>
      <c r="L53" s="110">
        <f>+I64+J64+K64</f>
        <v>1</v>
      </c>
      <c r="M53" s="110">
        <v>1</v>
      </c>
      <c r="N53" s="112">
        <f>+M53*100/L53</f>
        <v>100</v>
      </c>
      <c r="O53" s="11"/>
      <c r="P53" s="11"/>
      <c r="Q53" s="11"/>
      <c r="R53" s="9"/>
      <c r="S53" s="11"/>
      <c r="T53" s="11"/>
      <c r="U53" s="11"/>
      <c r="V53" s="9"/>
      <c r="W53" s="11"/>
      <c r="X53" s="11"/>
      <c r="Y53" s="11"/>
      <c r="Z53" s="9"/>
      <c r="AA53" s="95">
        <v>6</v>
      </c>
      <c r="AB53" s="46" t="s">
        <v>258</v>
      </c>
      <c r="AC53" s="98" t="s">
        <v>259</v>
      </c>
      <c r="AD53" s="98" t="s">
        <v>260</v>
      </c>
      <c r="AE53" s="92" t="s">
        <v>161</v>
      </c>
      <c r="AF53" s="92" t="s">
        <v>165</v>
      </c>
    </row>
    <row r="54" spans="1:32" ht="12.75">
      <c r="A54" s="21"/>
      <c r="B54" s="137"/>
      <c r="C54" s="138"/>
      <c r="D54" s="138"/>
      <c r="E54" s="139"/>
      <c r="F54" s="15"/>
      <c r="G54" s="53"/>
      <c r="H54" s="19"/>
      <c r="I54" s="11"/>
      <c r="J54" s="11"/>
      <c r="K54" s="11"/>
      <c r="L54" s="79"/>
      <c r="M54" s="79"/>
      <c r="N54" s="113"/>
      <c r="O54" s="11"/>
      <c r="P54" s="11"/>
      <c r="Q54" s="11"/>
      <c r="R54" s="9"/>
      <c r="S54" s="11"/>
      <c r="T54" s="11"/>
      <c r="U54" s="11"/>
      <c r="V54" s="9"/>
      <c r="W54" s="11"/>
      <c r="X54" s="11"/>
      <c r="Y54" s="11"/>
      <c r="Z54" s="9"/>
      <c r="AA54" s="96"/>
      <c r="AB54" s="46" t="s">
        <v>261</v>
      </c>
      <c r="AC54" s="99"/>
      <c r="AD54" s="99"/>
      <c r="AE54" s="93"/>
      <c r="AF54" s="93"/>
    </row>
    <row r="55" spans="1:32" ht="12.75">
      <c r="A55" s="21"/>
      <c r="B55" s="137"/>
      <c r="C55" s="138"/>
      <c r="D55" s="138"/>
      <c r="E55" s="139"/>
      <c r="F55" s="15"/>
      <c r="G55" s="53"/>
      <c r="H55" s="19"/>
      <c r="I55" s="11"/>
      <c r="J55" s="11"/>
      <c r="K55" s="11"/>
      <c r="L55" s="79"/>
      <c r="M55" s="79"/>
      <c r="N55" s="113"/>
      <c r="O55" s="11"/>
      <c r="P55" s="11"/>
      <c r="Q55" s="11"/>
      <c r="R55" s="9"/>
      <c r="S55" s="11"/>
      <c r="T55" s="11"/>
      <c r="U55" s="11"/>
      <c r="V55" s="9"/>
      <c r="W55" s="11"/>
      <c r="X55" s="11"/>
      <c r="Y55" s="11"/>
      <c r="Z55" s="9"/>
      <c r="AA55" s="96"/>
      <c r="AB55" s="46" t="s">
        <v>262</v>
      </c>
      <c r="AC55" s="99"/>
      <c r="AD55" s="99"/>
      <c r="AE55" s="93"/>
      <c r="AF55" s="93"/>
    </row>
    <row r="56" spans="1:32" ht="24">
      <c r="A56" s="21"/>
      <c r="B56" s="137"/>
      <c r="C56" s="138"/>
      <c r="D56" s="138"/>
      <c r="E56" s="139"/>
      <c r="F56" s="15"/>
      <c r="G56" s="53"/>
      <c r="H56" s="19"/>
      <c r="I56" s="11"/>
      <c r="J56" s="11"/>
      <c r="K56" s="11"/>
      <c r="L56" s="79"/>
      <c r="M56" s="79"/>
      <c r="N56" s="113"/>
      <c r="O56" s="11"/>
      <c r="P56" s="11"/>
      <c r="Q56" s="11"/>
      <c r="R56" s="9"/>
      <c r="S56" s="11"/>
      <c r="T56" s="11"/>
      <c r="U56" s="11"/>
      <c r="V56" s="9"/>
      <c r="W56" s="11"/>
      <c r="X56" s="11"/>
      <c r="Y56" s="11"/>
      <c r="Z56" s="9"/>
      <c r="AA56" s="96"/>
      <c r="AB56" s="46" t="s">
        <v>263</v>
      </c>
      <c r="AC56" s="99"/>
      <c r="AD56" s="99"/>
      <c r="AE56" s="93"/>
      <c r="AF56" s="93"/>
    </row>
    <row r="57" spans="1:32" ht="24">
      <c r="A57" s="21"/>
      <c r="B57" s="137"/>
      <c r="C57" s="138"/>
      <c r="D57" s="138"/>
      <c r="E57" s="139"/>
      <c r="F57" s="15"/>
      <c r="G57" s="53"/>
      <c r="H57" s="19"/>
      <c r="I57" s="11"/>
      <c r="J57" s="11"/>
      <c r="K57" s="11"/>
      <c r="L57" s="79"/>
      <c r="M57" s="79"/>
      <c r="N57" s="113"/>
      <c r="O57" s="11"/>
      <c r="P57" s="11"/>
      <c r="Q57" s="11"/>
      <c r="R57" s="9"/>
      <c r="S57" s="11"/>
      <c r="T57" s="11"/>
      <c r="U57" s="11"/>
      <c r="V57" s="9"/>
      <c r="W57" s="11"/>
      <c r="X57" s="11"/>
      <c r="Y57" s="11"/>
      <c r="Z57" s="9"/>
      <c r="AA57" s="96"/>
      <c r="AB57" s="46" t="s">
        <v>264</v>
      </c>
      <c r="AC57" s="99"/>
      <c r="AD57" s="99"/>
      <c r="AE57" s="93"/>
      <c r="AF57" s="93"/>
    </row>
    <row r="58" spans="1:32" ht="24">
      <c r="A58" s="21"/>
      <c r="B58" s="137"/>
      <c r="C58" s="138"/>
      <c r="D58" s="138"/>
      <c r="E58" s="139"/>
      <c r="F58" s="15"/>
      <c r="G58" s="53"/>
      <c r="H58" s="19"/>
      <c r="I58" s="11"/>
      <c r="J58" s="11"/>
      <c r="K58" s="11"/>
      <c r="L58" s="79"/>
      <c r="M58" s="79"/>
      <c r="N58" s="113"/>
      <c r="O58" s="11"/>
      <c r="P58" s="11"/>
      <c r="Q58" s="11"/>
      <c r="R58" s="9"/>
      <c r="S58" s="11"/>
      <c r="T58" s="11"/>
      <c r="U58" s="11"/>
      <c r="V58" s="9"/>
      <c r="W58" s="11"/>
      <c r="X58" s="11"/>
      <c r="Y58" s="11"/>
      <c r="Z58" s="9"/>
      <c r="AA58" s="96"/>
      <c r="AB58" s="46" t="s">
        <v>265</v>
      </c>
      <c r="AC58" s="99"/>
      <c r="AD58" s="99"/>
      <c r="AE58" s="93"/>
      <c r="AF58" s="93"/>
    </row>
    <row r="59" spans="1:32" ht="24">
      <c r="A59" s="21"/>
      <c r="B59" s="137"/>
      <c r="C59" s="138"/>
      <c r="D59" s="138"/>
      <c r="E59" s="139"/>
      <c r="F59" s="15"/>
      <c r="G59" s="53"/>
      <c r="H59" s="19"/>
      <c r="I59" s="11"/>
      <c r="J59" s="11"/>
      <c r="K59" s="11"/>
      <c r="L59" s="79"/>
      <c r="M59" s="79"/>
      <c r="N59" s="113"/>
      <c r="O59" s="11"/>
      <c r="P59" s="11"/>
      <c r="Q59" s="11"/>
      <c r="R59" s="9"/>
      <c r="S59" s="11"/>
      <c r="T59" s="11"/>
      <c r="U59" s="11"/>
      <c r="V59" s="9"/>
      <c r="W59" s="11"/>
      <c r="X59" s="11"/>
      <c r="Y59" s="11"/>
      <c r="Z59" s="9"/>
      <c r="AA59" s="96"/>
      <c r="AB59" s="46" t="s">
        <v>266</v>
      </c>
      <c r="AC59" s="99"/>
      <c r="AD59" s="99"/>
      <c r="AE59" s="93"/>
      <c r="AF59" s="93"/>
    </row>
    <row r="60" spans="1:32" ht="12.75">
      <c r="A60" s="21"/>
      <c r="B60" s="137"/>
      <c r="C60" s="138"/>
      <c r="D60" s="138"/>
      <c r="E60" s="139"/>
      <c r="F60" s="15"/>
      <c r="G60" s="53"/>
      <c r="H60" s="19"/>
      <c r="I60" s="11"/>
      <c r="J60" s="11"/>
      <c r="K60" s="11"/>
      <c r="L60" s="79"/>
      <c r="M60" s="79"/>
      <c r="N60" s="113"/>
      <c r="O60" s="11"/>
      <c r="P60" s="11"/>
      <c r="Q60" s="11"/>
      <c r="R60" s="9"/>
      <c r="S60" s="11"/>
      <c r="T60" s="11"/>
      <c r="U60" s="11"/>
      <c r="V60" s="9"/>
      <c r="W60" s="11"/>
      <c r="X60" s="11"/>
      <c r="Y60" s="11"/>
      <c r="Z60" s="9"/>
      <c r="AA60" s="96"/>
      <c r="AB60" s="48" t="s">
        <v>267</v>
      </c>
      <c r="AC60" s="99"/>
      <c r="AD60" s="99"/>
      <c r="AE60" s="93"/>
      <c r="AF60" s="93"/>
    </row>
    <row r="61" spans="1:32" ht="12.75">
      <c r="A61" s="21"/>
      <c r="B61" s="137"/>
      <c r="C61" s="138"/>
      <c r="D61" s="138"/>
      <c r="E61" s="139"/>
      <c r="F61" s="15"/>
      <c r="G61" s="53"/>
      <c r="H61" s="19"/>
      <c r="I61" s="11"/>
      <c r="J61" s="11"/>
      <c r="K61" s="11"/>
      <c r="L61" s="79"/>
      <c r="M61" s="79"/>
      <c r="N61" s="113"/>
      <c r="O61" s="11"/>
      <c r="P61" s="11"/>
      <c r="Q61" s="11"/>
      <c r="R61" s="9"/>
      <c r="S61" s="11"/>
      <c r="T61" s="11"/>
      <c r="U61" s="11"/>
      <c r="V61" s="9"/>
      <c r="W61" s="11"/>
      <c r="X61" s="11"/>
      <c r="Y61" s="11"/>
      <c r="Z61" s="9"/>
      <c r="AA61" s="96"/>
      <c r="AB61" s="49" t="s">
        <v>268</v>
      </c>
      <c r="AC61" s="99"/>
      <c r="AD61" s="99"/>
      <c r="AE61" s="93"/>
      <c r="AF61" s="93"/>
    </row>
    <row r="62" spans="1:32" ht="12.75">
      <c r="A62" s="21"/>
      <c r="B62" s="137"/>
      <c r="C62" s="138"/>
      <c r="D62" s="138"/>
      <c r="E62" s="139"/>
      <c r="F62" s="15"/>
      <c r="G62" s="53"/>
      <c r="H62" s="19"/>
      <c r="I62" s="11"/>
      <c r="J62" s="11"/>
      <c r="K62" s="11"/>
      <c r="L62" s="79"/>
      <c r="M62" s="79"/>
      <c r="N62" s="113"/>
      <c r="O62" s="11"/>
      <c r="P62" s="11"/>
      <c r="Q62" s="11"/>
      <c r="R62" s="9"/>
      <c r="S62" s="11"/>
      <c r="T62" s="11"/>
      <c r="U62" s="11"/>
      <c r="V62" s="9"/>
      <c r="W62" s="11"/>
      <c r="X62" s="11"/>
      <c r="Y62" s="11"/>
      <c r="Z62" s="9"/>
      <c r="AA62" s="96"/>
      <c r="AB62" s="7" t="s">
        <v>269</v>
      </c>
      <c r="AC62" s="99"/>
      <c r="AD62" s="99"/>
      <c r="AE62" s="93"/>
      <c r="AF62" s="93"/>
    </row>
    <row r="63" spans="1:32" ht="24">
      <c r="A63" s="21"/>
      <c r="B63" s="137"/>
      <c r="C63" s="138"/>
      <c r="D63" s="138"/>
      <c r="E63" s="139"/>
      <c r="F63" s="15"/>
      <c r="G63" s="53"/>
      <c r="H63" s="19"/>
      <c r="I63" s="11"/>
      <c r="J63" s="11"/>
      <c r="K63" s="11"/>
      <c r="L63" s="79"/>
      <c r="M63" s="79"/>
      <c r="N63" s="113"/>
      <c r="O63" s="11"/>
      <c r="P63" s="11"/>
      <c r="Q63" s="11"/>
      <c r="R63" s="9"/>
      <c r="S63" s="11"/>
      <c r="T63" s="11"/>
      <c r="U63" s="11"/>
      <c r="V63" s="9"/>
      <c r="W63" s="11"/>
      <c r="X63" s="11"/>
      <c r="Y63" s="11"/>
      <c r="Z63" s="9"/>
      <c r="AA63" s="96"/>
      <c r="AB63" s="49" t="s">
        <v>270</v>
      </c>
      <c r="AC63" s="99"/>
      <c r="AD63" s="99"/>
      <c r="AE63" s="93"/>
      <c r="AF63" s="93"/>
    </row>
    <row r="64" spans="1:32" ht="12.75">
      <c r="A64" s="21">
        <v>47</v>
      </c>
      <c r="B64" s="140"/>
      <c r="C64" s="141"/>
      <c r="D64" s="141"/>
      <c r="E64" s="142"/>
      <c r="F64" s="15">
        <v>94.1</v>
      </c>
      <c r="G64" s="54"/>
      <c r="H64" s="19">
        <v>6</v>
      </c>
      <c r="I64" s="11"/>
      <c r="J64" s="11">
        <v>1</v>
      </c>
      <c r="K64" s="11"/>
      <c r="L64" s="111"/>
      <c r="M64" s="111"/>
      <c r="N64" s="114"/>
      <c r="O64" s="11">
        <v>1</v>
      </c>
      <c r="P64" s="11"/>
      <c r="Q64" s="11">
        <v>1</v>
      </c>
      <c r="R64" s="9">
        <f t="shared" si="2"/>
        <v>2</v>
      </c>
      <c r="S64" s="11"/>
      <c r="T64" s="11">
        <v>1</v>
      </c>
      <c r="U64" s="11"/>
      <c r="V64" s="9">
        <f t="shared" si="3"/>
        <v>1</v>
      </c>
      <c r="W64" s="11">
        <v>1</v>
      </c>
      <c r="X64" s="11"/>
      <c r="Y64" s="11">
        <v>1</v>
      </c>
      <c r="Z64" s="9">
        <f t="shared" si="4"/>
        <v>2</v>
      </c>
      <c r="AA64" s="97"/>
      <c r="AB64" s="7" t="s">
        <v>271</v>
      </c>
      <c r="AC64" s="100"/>
      <c r="AD64" s="100"/>
      <c r="AE64" s="94"/>
      <c r="AF64" s="94"/>
    </row>
    <row r="65" spans="1:32" ht="12.75">
      <c r="A65" s="21">
        <v>48</v>
      </c>
      <c r="B65" s="88" t="s">
        <v>88</v>
      </c>
      <c r="C65" s="88"/>
      <c r="D65" s="88"/>
      <c r="E65" s="88"/>
      <c r="F65" s="15">
        <v>95.1</v>
      </c>
      <c r="G65" s="11" t="s">
        <v>26</v>
      </c>
      <c r="H65" s="19">
        <v>195</v>
      </c>
      <c r="I65" s="11">
        <v>20</v>
      </c>
      <c r="J65" s="11">
        <v>20</v>
      </c>
      <c r="K65" s="11">
        <v>20</v>
      </c>
      <c r="L65" s="9">
        <f t="shared" si="1"/>
        <v>60</v>
      </c>
      <c r="M65" s="9">
        <v>60</v>
      </c>
      <c r="N65" s="72">
        <f>+M65*100/L65</f>
        <v>100</v>
      </c>
      <c r="O65" s="11">
        <v>10</v>
      </c>
      <c r="P65" s="11">
        <v>20</v>
      </c>
      <c r="Q65" s="11">
        <v>20</v>
      </c>
      <c r="R65" s="9">
        <f t="shared" si="2"/>
        <v>50</v>
      </c>
      <c r="S65" s="11">
        <v>0</v>
      </c>
      <c r="T65" s="11">
        <v>15</v>
      </c>
      <c r="U65" s="11">
        <v>20</v>
      </c>
      <c r="V65" s="9">
        <f t="shared" si="3"/>
        <v>35</v>
      </c>
      <c r="W65" s="11">
        <v>20</v>
      </c>
      <c r="X65" s="11">
        <v>20</v>
      </c>
      <c r="Y65" s="11">
        <v>10</v>
      </c>
      <c r="Z65" s="9">
        <f t="shared" si="4"/>
        <v>50</v>
      </c>
      <c r="AA65" s="11">
        <v>195</v>
      </c>
      <c r="AB65" s="46" t="s">
        <v>272</v>
      </c>
      <c r="AC65" s="46"/>
      <c r="AD65" s="51" t="s">
        <v>273</v>
      </c>
      <c r="AE65" s="3" t="s">
        <v>161</v>
      </c>
      <c r="AF65" s="3" t="s">
        <v>165</v>
      </c>
    </row>
    <row r="66" spans="1:32" ht="12.75">
      <c r="A66" s="21">
        <v>49</v>
      </c>
      <c r="B66" s="88" t="s">
        <v>89</v>
      </c>
      <c r="C66" s="88"/>
      <c r="D66" s="88"/>
      <c r="E66" s="88"/>
      <c r="F66" s="15">
        <v>96.1</v>
      </c>
      <c r="G66" s="11" t="s">
        <v>26</v>
      </c>
      <c r="H66" s="19">
        <v>3</v>
      </c>
      <c r="I66" s="11"/>
      <c r="J66" s="11"/>
      <c r="K66" s="11"/>
      <c r="L66" s="9">
        <f t="shared" si="1"/>
        <v>0</v>
      </c>
      <c r="M66" s="9"/>
      <c r="N66" s="72"/>
      <c r="O66" s="11"/>
      <c r="P66" s="11"/>
      <c r="Q66" s="11">
        <v>1</v>
      </c>
      <c r="R66" s="9">
        <f t="shared" si="2"/>
        <v>1</v>
      </c>
      <c r="S66" s="11"/>
      <c r="T66" s="11"/>
      <c r="U66" s="11"/>
      <c r="V66" s="9">
        <f t="shared" si="3"/>
        <v>0</v>
      </c>
      <c r="W66" s="11">
        <v>1</v>
      </c>
      <c r="X66" s="11"/>
      <c r="Y66" s="11">
        <v>1</v>
      </c>
      <c r="Z66" s="9">
        <f t="shared" si="4"/>
        <v>2</v>
      </c>
      <c r="AA66" s="11">
        <v>3</v>
      </c>
      <c r="AB66" s="3"/>
      <c r="AC66" s="3"/>
      <c r="AD66" s="3"/>
      <c r="AE66" s="3"/>
      <c r="AF66" s="3"/>
    </row>
    <row r="67" spans="1:32" ht="12.75">
      <c r="A67" s="21">
        <v>50</v>
      </c>
      <c r="B67" s="88" t="s">
        <v>90</v>
      </c>
      <c r="C67" s="88"/>
      <c r="D67" s="88"/>
      <c r="E67" s="88"/>
      <c r="F67" s="15">
        <v>97.1</v>
      </c>
      <c r="G67" s="11" t="s">
        <v>26</v>
      </c>
      <c r="H67" s="19">
        <v>1</v>
      </c>
      <c r="I67" s="11"/>
      <c r="J67" s="11"/>
      <c r="K67" s="11"/>
      <c r="L67" s="9">
        <f t="shared" si="1"/>
        <v>0</v>
      </c>
      <c r="M67" s="9"/>
      <c r="N67" s="72"/>
      <c r="O67" s="11"/>
      <c r="P67" s="11"/>
      <c r="Q67" s="11">
        <v>1</v>
      </c>
      <c r="R67" s="9">
        <f t="shared" si="2"/>
        <v>1</v>
      </c>
      <c r="S67" s="11"/>
      <c r="T67" s="11"/>
      <c r="U67" s="11"/>
      <c r="V67" s="9">
        <f t="shared" si="3"/>
        <v>0</v>
      </c>
      <c r="W67" s="11"/>
      <c r="X67" s="11"/>
      <c r="Y67" s="11"/>
      <c r="Z67" s="9">
        <f t="shared" si="4"/>
        <v>0</v>
      </c>
      <c r="AA67" s="11">
        <v>1</v>
      </c>
      <c r="AB67" s="3"/>
      <c r="AC67" s="3"/>
      <c r="AD67" s="3"/>
      <c r="AE67" s="3"/>
      <c r="AF67" s="3"/>
    </row>
    <row r="68" spans="1:32" ht="12.75">
      <c r="A68" s="21">
        <v>51</v>
      </c>
      <c r="B68" s="88" t="s">
        <v>91</v>
      </c>
      <c r="C68" s="88"/>
      <c r="D68" s="88"/>
      <c r="E68" s="88"/>
      <c r="F68" s="15"/>
      <c r="G68" s="11" t="s">
        <v>26</v>
      </c>
      <c r="H68" s="19">
        <v>1</v>
      </c>
      <c r="I68" s="11"/>
      <c r="J68" s="11"/>
      <c r="K68" s="11"/>
      <c r="L68" s="9">
        <f t="shared" si="1"/>
        <v>0</v>
      </c>
      <c r="M68" s="9"/>
      <c r="N68" s="72"/>
      <c r="O68" s="11"/>
      <c r="P68" s="11"/>
      <c r="Q68" s="11"/>
      <c r="R68" s="9">
        <f t="shared" si="2"/>
        <v>0</v>
      </c>
      <c r="S68" s="11"/>
      <c r="T68" s="11">
        <v>1</v>
      </c>
      <c r="U68" s="11"/>
      <c r="V68" s="9">
        <f t="shared" si="3"/>
        <v>1</v>
      </c>
      <c r="W68" s="11"/>
      <c r="X68" s="11"/>
      <c r="Y68" s="11"/>
      <c r="Z68" s="9">
        <f t="shared" si="4"/>
        <v>0</v>
      </c>
      <c r="AA68" s="11">
        <v>1</v>
      </c>
      <c r="AB68" s="3"/>
      <c r="AC68" s="3"/>
      <c r="AD68" s="3"/>
      <c r="AE68" s="3"/>
      <c r="AF68" s="3"/>
    </row>
    <row r="69" spans="1:32" ht="12.75">
      <c r="A69" s="21">
        <v>52</v>
      </c>
      <c r="B69" s="88" t="s">
        <v>92</v>
      </c>
      <c r="C69" s="88"/>
      <c r="D69" s="88"/>
      <c r="E69" s="88"/>
      <c r="F69" s="15"/>
      <c r="G69" s="11" t="s">
        <v>93</v>
      </c>
      <c r="H69" s="19">
        <v>3</v>
      </c>
      <c r="I69" s="11"/>
      <c r="J69" s="11"/>
      <c r="K69" s="11"/>
      <c r="L69" s="9">
        <f t="shared" si="1"/>
        <v>0</v>
      </c>
      <c r="M69" s="9"/>
      <c r="N69" s="72"/>
      <c r="O69" s="11">
        <v>1</v>
      </c>
      <c r="P69" s="11">
        <v>1</v>
      </c>
      <c r="Q69" s="11">
        <v>1</v>
      </c>
      <c r="R69" s="9">
        <f t="shared" si="2"/>
        <v>3</v>
      </c>
      <c r="S69" s="11"/>
      <c r="T69" s="11"/>
      <c r="U69" s="11"/>
      <c r="V69" s="9">
        <f t="shared" si="3"/>
        <v>0</v>
      </c>
      <c r="W69" s="11"/>
      <c r="X69" s="11"/>
      <c r="Y69" s="11"/>
      <c r="Z69" s="9">
        <f t="shared" si="4"/>
        <v>0</v>
      </c>
      <c r="AA69" s="11">
        <v>3</v>
      </c>
      <c r="AB69" s="3"/>
      <c r="AC69" s="3"/>
      <c r="AD69" s="3"/>
      <c r="AE69" s="3"/>
      <c r="AF69" s="3"/>
    </row>
    <row r="70" spans="1:32" ht="24">
      <c r="A70" s="21">
        <v>53</v>
      </c>
      <c r="B70" s="88" t="s">
        <v>94</v>
      </c>
      <c r="C70" s="88"/>
      <c r="D70" s="88"/>
      <c r="E70" s="88"/>
      <c r="F70" s="15"/>
      <c r="G70" s="11" t="s">
        <v>39</v>
      </c>
      <c r="H70" s="19">
        <v>1</v>
      </c>
      <c r="I70" s="11"/>
      <c r="J70" s="11"/>
      <c r="K70" s="11">
        <v>1</v>
      </c>
      <c r="L70" s="9">
        <f t="shared" si="1"/>
        <v>1</v>
      </c>
      <c r="M70" s="9">
        <v>1</v>
      </c>
      <c r="N70" s="72">
        <f>+M70*100/L70</f>
        <v>100</v>
      </c>
      <c r="O70" s="11"/>
      <c r="P70" s="11"/>
      <c r="Q70" s="11"/>
      <c r="R70" s="9">
        <f t="shared" si="2"/>
        <v>0</v>
      </c>
      <c r="S70" s="11"/>
      <c r="T70" s="11"/>
      <c r="U70" s="11"/>
      <c r="V70" s="9">
        <f t="shared" si="3"/>
        <v>0</v>
      </c>
      <c r="W70" s="11"/>
      <c r="X70" s="11"/>
      <c r="Y70" s="11"/>
      <c r="Z70" s="9">
        <f t="shared" si="4"/>
        <v>0</v>
      </c>
      <c r="AA70" s="11">
        <v>1</v>
      </c>
      <c r="AB70" s="3" t="s">
        <v>385</v>
      </c>
      <c r="AC70" s="3" t="s">
        <v>358</v>
      </c>
      <c r="AD70" s="3" t="s">
        <v>386</v>
      </c>
      <c r="AE70" s="3" t="s">
        <v>161</v>
      </c>
      <c r="AF70" s="3" t="s">
        <v>165</v>
      </c>
    </row>
    <row r="71" spans="1:32" ht="48">
      <c r="A71" s="21">
        <v>54</v>
      </c>
      <c r="B71" s="88" t="s">
        <v>95</v>
      </c>
      <c r="C71" s="88"/>
      <c r="D71" s="88"/>
      <c r="E71" s="88"/>
      <c r="F71" s="15"/>
      <c r="G71" s="11" t="s">
        <v>61</v>
      </c>
      <c r="H71" s="19">
        <v>12</v>
      </c>
      <c r="I71" s="11">
        <v>1</v>
      </c>
      <c r="J71" s="11">
        <v>1</v>
      </c>
      <c r="K71" s="11">
        <v>1</v>
      </c>
      <c r="L71" s="9">
        <f t="shared" si="1"/>
        <v>3</v>
      </c>
      <c r="M71" s="9"/>
      <c r="N71" s="72">
        <f aca="true" t="shared" si="5" ref="N71:N126">+M71*100/L71</f>
        <v>0</v>
      </c>
      <c r="O71" s="11">
        <v>1</v>
      </c>
      <c r="P71" s="11">
        <v>1</v>
      </c>
      <c r="Q71" s="11">
        <v>1</v>
      </c>
      <c r="R71" s="9">
        <f t="shared" si="2"/>
        <v>3</v>
      </c>
      <c r="S71" s="11">
        <v>1</v>
      </c>
      <c r="T71" s="11">
        <v>1</v>
      </c>
      <c r="U71" s="11">
        <v>1</v>
      </c>
      <c r="V71" s="9">
        <f t="shared" si="3"/>
        <v>3</v>
      </c>
      <c r="W71" s="11">
        <v>1</v>
      </c>
      <c r="X71" s="11">
        <v>1</v>
      </c>
      <c r="Y71" s="11">
        <v>1</v>
      </c>
      <c r="Z71" s="9">
        <f t="shared" si="4"/>
        <v>3</v>
      </c>
      <c r="AA71" s="11">
        <v>12</v>
      </c>
      <c r="AB71" s="3"/>
      <c r="AC71" s="3"/>
      <c r="AD71" s="3"/>
      <c r="AE71" s="3" t="s">
        <v>379</v>
      </c>
      <c r="AF71" s="3" t="s">
        <v>381</v>
      </c>
    </row>
    <row r="72" spans="1:32" ht="24">
      <c r="A72" s="18">
        <v>55</v>
      </c>
      <c r="B72" s="88" t="s">
        <v>96</v>
      </c>
      <c r="C72" s="88"/>
      <c r="D72" s="88"/>
      <c r="E72" s="88"/>
      <c r="F72" s="15">
        <v>48.1</v>
      </c>
      <c r="G72" s="11" t="s">
        <v>41</v>
      </c>
      <c r="H72" s="19">
        <v>12</v>
      </c>
      <c r="I72" s="11">
        <v>1</v>
      </c>
      <c r="J72" s="11">
        <v>1</v>
      </c>
      <c r="K72" s="11">
        <v>1</v>
      </c>
      <c r="L72" s="9">
        <f t="shared" si="1"/>
        <v>3</v>
      </c>
      <c r="M72" s="9">
        <v>3</v>
      </c>
      <c r="N72" s="72">
        <f t="shared" si="5"/>
        <v>100</v>
      </c>
      <c r="O72" s="11">
        <v>1</v>
      </c>
      <c r="P72" s="11">
        <v>1</v>
      </c>
      <c r="Q72" s="11">
        <v>1</v>
      </c>
      <c r="R72" s="9">
        <f t="shared" si="2"/>
        <v>3</v>
      </c>
      <c r="S72" s="11">
        <v>1</v>
      </c>
      <c r="T72" s="11">
        <v>1</v>
      </c>
      <c r="U72" s="11">
        <v>1</v>
      </c>
      <c r="V72" s="9">
        <f t="shared" si="3"/>
        <v>3</v>
      </c>
      <c r="W72" s="11">
        <v>1</v>
      </c>
      <c r="X72" s="11">
        <v>1</v>
      </c>
      <c r="Y72" s="11">
        <v>1</v>
      </c>
      <c r="Z72" s="9">
        <f t="shared" si="4"/>
        <v>3</v>
      </c>
      <c r="AA72" s="11">
        <v>12</v>
      </c>
      <c r="AB72" s="3" t="s">
        <v>274</v>
      </c>
      <c r="AC72" s="3" t="s">
        <v>275</v>
      </c>
      <c r="AD72" s="3" t="s">
        <v>276</v>
      </c>
      <c r="AE72" s="3" t="s">
        <v>161</v>
      </c>
      <c r="AF72" s="3" t="s">
        <v>165</v>
      </c>
    </row>
    <row r="73" spans="1:32" ht="24">
      <c r="A73" s="18">
        <v>56</v>
      </c>
      <c r="B73" s="88" t="s">
        <v>97</v>
      </c>
      <c r="C73" s="88"/>
      <c r="D73" s="88"/>
      <c r="E73" s="88"/>
      <c r="F73" s="15">
        <v>49.1</v>
      </c>
      <c r="G73" s="11" t="s">
        <v>41</v>
      </c>
      <c r="H73" s="19">
        <v>12</v>
      </c>
      <c r="I73" s="11">
        <v>1</v>
      </c>
      <c r="J73" s="11">
        <v>1</v>
      </c>
      <c r="K73" s="11">
        <v>1</v>
      </c>
      <c r="L73" s="9">
        <f t="shared" si="1"/>
        <v>3</v>
      </c>
      <c r="M73" s="9">
        <v>3</v>
      </c>
      <c r="N73" s="72">
        <f t="shared" si="5"/>
        <v>100</v>
      </c>
      <c r="O73" s="11">
        <v>1</v>
      </c>
      <c r="P73" s="11">
        <v>1</v>
      </c>
      <c r="Q73" s="11">
        <v>1</v>
      </c>
      <c r="R73" s="9">
        <f t="shared" si="2"/>
        <v>3</v>
      </c>
      <c r="S73" s="11">
        <v>1</v>
      </c>
      <c r="T73" s="11">
        <v>1</v>
      </c>
      <c r="U73" s="11">
        <v>1</v>
      </c>
      <c r="V73" s="9">
        <f t="shared" si="3"/>
        <v>3</v>
      </c>
      <c r="W73" s="11">
        <v>1</v>
      </c>
      <c r="X73" s="11">
        <v>1</v>
      </c>
      <c r="Y73" s="11">
        <v>1</v>
      </c>
      <c r="Z73" s="9">
        <f t="shared" si="4"/>
        <v>3</v>
      </c>
      <c r="AA73" s="11">
        <v>12</v>
      </c>
      <c r="AB73" s="3" t="s">
        <v>274</v>
      </c>
      <c r="AC73" s="3" t="s">
        <v>275</v>
      </c>
      <c r="AD73" s="3" t="s">
        <v>276</v>
      </c>
      <c r="AE73" s="3" t="s">
        <v>161</v>
      </c>
      <c r="AF73" s="3" t="s">
        <v>165</v>
      </c>
    </row>
    <row r="74" spans="1:32" ht="36">
      <c r="A74" s="18">
        <v>57</v>
      </c>
      <c r="B74" s="88" t="s">
        <v>98</v>
      </c>
      <c r="C74" s="88"/>
      <c r="D74" s="88"/>
      <c r="E74" s="88"/>
      <c r="F74" s="15">
        <v>50.1</v>
      </c>
      <c r="G74" s="9" t="s">
        <v>37</v>
      </c>
      <c r="H74" s="19">
        <v>34</v>
      </c>
      <c r="I74" s="11">
        <v>2</v>
      </c>
      <c r="J74" s="11">
        <v>4</v>
      </c>
      <c r="K74" s="11">
        <v>4</v>
      </c>
      <c r="L74" s="9">
        <f t="shared" si="1"/>
        <v>10</v>
      </c>
      <c r="M74" s="9">
        <v>10</v>
      </c>
      <c r="N74" s="72">
        <f t="shared" si="5"/>
        <v>100</v>
      </c>
      <c r="O74" s="11">
        <v>1</v>
      </c>
      <c r="P74" s="11">
        <v>4</v>
      </c>
      <c r="Q74" s="11">
        <v>4</v>
      </c>
      <c r="R74" s="9">
        <f t="shared" si="2"/>
        <v>9</v>
      </c>
      <c r="S74" s="11"/>
      <c r="T74" s="11">
        <v>4</v>
      </c>
      <c r="U74" s="11">
        <v>4</v>
      </c>
      <c r="V74" s="9">
        <f t="shared" si="3"/>
        <v>8</v>
      </c>
      <c r="W74" s="11">
        <v>4</v>
      </c>
      <c r="X74" s="11">
        <v>2</v>
      </c>
      <c r="Y74" s="11">
        <v>1</v>
      </c>
      <c r="Z74" s="9">
        <f t="shared" si="4"/>
        <v>7</v>
      </c>
      <c r="AA74" s="11">
        <v>34</v>
      </c>
      <c r="AB74" s="20" t="s">
        <v>277</v>
      </c>
      <c r="AC74" s="20" t="s">
        <v>278</v>
      </c>
      <c r="AD74" s="20" t="s">
        <v>279</v>
      </c>
      <c r="AE74" s="20" t="s">
        <v>161</v>
      </c>
      <c r="AF74" s="3" t="s">
        <v>165</v>
      </c>
    </row>
    <row r="75" spans="1:32" ht="24">
      <c r="A75" s="18">
        <v>58</v>
      </c>
      <c r="B75" s="88" t="s">
        <v>99</v>
      </c>
      <c r="C75" s="88"/>
      <c r="D75" s="88"/>
      <c r="E75" s="88"/>
      <c r="F75" s="15">
        <v>51.1</v>
      </c>
      <c r="G75" s="11" t="s">
        <v>100</v>
      </c>
      <c r="H75" s="19">
        <v>2</v>
      </c>
      <c r="I75" s="11"/>
      <c r="J75" s="11"/>
      <c r="K75" s="11">
        <v>1</v>
      </c>
      <c r="L75" s="9">
        <f t="shared" si="1"/>
        <v>1</v>
      </c>
      <c r="M75" s="9">
        <v>1</v>
      </c>
      <c r="N75" s="72">
        <f t="shared" si="5"/>
        <v>100</v>
      </c>
      <c r="O75" s="11"/>
      <c r="P75" s="11"/>
      <c r="Q75" s="11">
        <v>1</v>
      </c>
      <c r="R75" s="9">
        <f t="shared" si="2"/>
        <v>1</v>
      </c>
      <c r="S75" s="11"/>
      <c r="T75" s="11"/>
      <c r="U75" s="11"/>
      <c r="V75" s="9">
        <f t="shared" si="3"/>
        <v>0</v>
      </c>
      <c r="W75" s="11"/>
      <c r="X75" s="11"/>
      <c r="Y75" s="11"/>
      <c r="Z75" s="9">
        <f t="shared" si="4"/>
        <v>0</v>
      </c>
      <c r="AA75" s="11">
        <v>2</v>
      </c>
      <c r="AB75" s="3" t="s">
        <v>280</v>
      </c>
      <c r="AC75" s="3" t="s">
        <v>281</v>
      </c>
      <c r="AD75" s="3" t="s">
        <v>387</v>
      </c>
      <c r="AE75" s="3" t="s">
        <v>161</v>
      </c>
      <c r="AF75" s="3" t="s">
        <v>165</v>
      </c>
    </row>
    <row r="76" spans="1:32" ht="15.75">
      <c r="A76" s="18">
        <v>59</v>
      </c>
      <c r="B76" s="88" t="s">
        <v>101</v>
      </c>
      <c r="C76" s="88"/>
      <c r="D76" s="88"/>
      <c r="E76" s="88"/>
      <c r="F76" s="15">
        <v>52.1</v>
      </c>
      <c r="G76" s="11" t="s">
        <v>37</v>
      </c>
      <c r="H76" s="19">
        <v>2</v>
      </c>
      <c r="I76" s="11"/>
      <c r="J76" s="11"/>
      <c r="K76" s="11"/>
      <c r="L76" s="9">
        <f t="shared" si="1"/>
        <v>0</v>
      </c>
      <c r="M76" s="9">
        <v>0</v>
      </c>
      <c r="N76" s="72"/>
      <c r="O76" s="11"/>
      <c r="P76" s="11">
        <v>1</v>
      </c>
      <c r="Q76" s="11"/>
      <c r="R76" s="9">
        <f t="shared" si="2"/>
        <v>1</v>
      </c>
      <c r="S76" s="11"/>
      <c r="T76" s="11"/>
      <c r="U76" s="11"/>
      <c r="V76" s="9">
        <f t="shared" si="3"/>
        <v>0</v>
      </c>
      <c r="W76" s="11"/>
      <c r="X76" s="11">
        <v>1</v>
      </c>
      <c r="Y76" s="11"/>
      <c r="Z76" s="9">
        <f t="shared" si="4"/>
        <v>1</v>
      </c>
      <c r="AA76" s="11">
        <v>2</v>
      </c>
      <c r="AB76" s="3"/>
      <c r="AC76" s="3"/>
      <c r="AD76" s="3"/>
      <c r="AE76" s="3"/>
      <c r="AF76" s="3" t="s">
        <v>165</v>
      </c>
    </row>
    <row r="77" spans="1:32" ht="24">
      <c r="A77" s="18">
        <v>60</v>
      </c>
      <c r="B77" s="88" t="s">
        <v>102</v>
      </c>
      <c r="C77" s="88"/>
      <c r="D77" s="88"/>
      <c r="E77" s="88"/>
      <c r="F77" s="15">
        <v>53.1</v>
      </c>
      <c r="G77" s="11" t="s">
        <v>41</v>
      </c>
      <c r="H77" s="19">
        <v>12</v>
      </c>
      <c r="I77" s="11">
        <v>1</v>
      </c>
      <c r="J77" s="11">
        <v>1</v>
      </c>
      <c r="K77" s="11">
        <v>1</v>
      </c>
      <c r="L77" s="9">
        <f t="shared" si="1"/>
        <v>3</v>
      </c>
      <c r="M77" s="9">
        <v>3</v>
      </c>
      <c r="N77" s="72">
        <f t="shared" si="5"/>
        <v>100</v>
      </c>
      <c r="O77" s="11">
        <v>1</v>
      </c>
      <c r="P77" s="11">
        <v>1</v>
      </c>
      <c r="Q77" s="11">
        <v>1</v>
      </c>
      <c r="R77" s="9">
        <f t="shared" si="2"/>
        <v>3</v>
      </c>
      <c r="S77" s="11">
        <v>1</v>
      </c>
      <c r="T77" s="11">
        <v>1</v>
      </c>
      <c r="U77" s="11">
        <v>1</v>
      </c>
      <c r="V77" s="9">
        <f t="shared" si="3"/>
        <v>3</v>
      </c>
      <c r="W77" s="11">
        <v>1</v>
      </c>
      <c r="X77" s="11">
        <v>1</v>
      </c>
      <c r="Y77" s="11">
        <v>1</v>
      </c>
      <c r="Z77" s="9">
        <f t="shared" si="4"/>
        <v>3</v>
      </c>
      <c r="AA77" s="11">
        <v>12</v>
      </c>
      <c r="AB77" s="3" t="s">
        <v>282</v>
      </c>
      <c r="AC77" s="3" t="s">
        <v>283</v>
      </c>
      <c r="AD77" s="3" t="s">
        <v>284</v>
      </c>
      <c r="AE77" s="3" t="s">
        <v>161</v>
      </c>
      <c r="AF77" s="3" t="s">
        <v>165</v>
      </c>
    </row>
    <row r="78" spans="1:32" ht="36">
      <c r="A78" s="18">
        <v>61</v>
      </c>
      <c r="B78" s="88" t="s">
        <v>103</v>
      </c>
      <c r="C78" s="88"/>
      <c r="D78" s="88"/>
      <c r="E78" s="88"/>
      <c r="F78" s="15">
        <v>54.1</v>
      </c>
      <c r="G78" s="11" t="s">
        <v>26</v>
      </c>
      <c r="H78" s="19">
        <v>1</v>
      </c>
      <c r="I78" s="11"/>
      <c r="J78" s="11"/>
      <c r="K78" s="11">
        <v>1</v>
      </c>
      <c r="L78" s="9">
        <f t="shared" si="1"/>
        <v>1</v>
      </c>
      <c r="M78" s="9">
        <v>1</v>
      </c>
      <c r="N78" s="72">
        <f t="shared" si="5"/>
        <v>100</v>
      </c>
      <c r="O78" s="11"/>
      <c r="P78" s="11"/>
      <c r="Q78" s="11"/>
      <c r="R78" s="9">
        <f t="shared" si="2"/>
        <v>0</v>
      </c>
      <c r="S78" s="11"/>
      <c r="T78" s="11"/>
      <c r="U78" s="11"/>
      <c r="V78" s="9">
        <f t="shared" si="3"/>
        <v>0</v>
      </c>
      <c r="W78" s="11"/>
      <c r="X78" s="11"/>
      <c r="Y78" s="11"/>
      <c r="Z78" s="9">
        <f t="shared" si="4"/>
        <v>0</v>
      </c>
      <c r="AA78" s="11">
        <v>1</v>
      </c>
      <c r="AB78" s="3" t="s">
        <v>285</v>
      </c>
      <c r="AC78" s="6" t="s">
        <v>286</v>
      </c>
      <c r="AD78" s="3" t="s">
        <v>287</v>
      </c>
      <c r="AE78" s="3" t="s">
        <v>161</v>
      </c>
      <c r="AF78" s="3" t="s">
        <v>165</v>
      </c>
    </row>
    <row r="79" spans="1:32" ht="24">
      <c r="A79" s="18">
        <v>62</v>
      </c>
      <c r="B79" s="88" t="s">
        <v>104</v>
      </c>
      <c r="C79" s="88"/>
      <c r="D79" s="88"/>
      <c r="E79" s="88"/>
      <c r="F79" s="15">
        <v>55.1</v>
      </c>
      <c r="G79" s="11" t="s">
        <v>41</v>
      </c>
      <c r="H79" s="19">
        <v>4</v>
      </c>
      <c r="I79" s="12">
        <v>1</v>
      </c>
      <c r="J79" s="11"/>
      <c r="K79" s="11"/>
      <c r="L79" s="9">
        <f t="shared" si="1"/>
        <v>1</v>
      </c>
      <c r="M79" s="9">
        <v>1</v>
      </c>
      <c r="N79" s="72">
        <f t="shared" si="5"/>
        <v>100</v>
      </c>
      <c r="O79" s="11">
        <v>1</v>
      </c>
      <c r="P79" s="11"/>
      <c r="Q79" s="11"/>
      <c r="R79" s="9">
        <f t="shared" si="2"/>
        <v>1</v>
      </c>
      <c r="S79" s="11"/>
      <c r="T79" s="11">
        <v>1</v>
      </c>
      <c r="U79" s="11"/>
      <c r="V79" s="9">
        <f t="shared" si="3"/>
        <v>1</v>
      </c>
      <c r="W79" s="11"/>
      <c r="X79" s="11">
        <v>1</v>
      </c>
      <c r="Y79" s="11"/>
      <c r="Z79" s="9">
        <f t="shared" si="4"/>
        <v>1</v>
      </c>
      <c r="AA79" s="11">
        <v>4</v>
      </c>
      <c r="AB79" s="3" t="s">
        <v>288</v>
      </c>
      <c r="AC79" s="3" t="s">
        <v>289</v>
      </c>
      <c r="AD79" s="3" t="s">
        <v>276</v>
      </c>
      <c r="AE79" s="3" t="s">
        <v>161</v>
      </c>
      <c r="AF79" s="3" t="s">
        <v>165</v>
      </c>
    </row>
    <row r="80" spans="1:32" ht="24">
      <c r="A80" s="18">
        <v>63</v>
      </c>
      <c r="B80" s="88" t="s">
        <v>105</v>
      </c>
      <c r="C80" s="88"/>
      <c r="D80" s="88"/>
      <c r="E80" s="88"/>
      <c r="F80" s="15">
        <v>56.1</v>
      </c>
      <c r="G80" s="11" t="s">
        <v>41</v>
      </c>
      <c r="H80" s="19">
        <v>1</v>
      </c>
      <c r="I80" s="11"/>
      <c r="J80" s="11"/>
      <c r="K80" s="11">
        <v>1</v>
      </c>
      <c r="L80" s="9">
        <f t="shared" si="1"/>
        <v>1</v>
      </c>
      <c r="M80" s="9">
        <v>1</v>
      </c>
      <c r="N80" s="72">
        <f t="shared" si="5"/>
        <v>100</v>
      </c>
      <c r="O80" s="11"/>
      <c r="P80" s="11"/>
      <c r="Q80" s="11"/>
      <c r="R80" s="9">
        <f t="shared" si="2"/>
        <v>0</v>
      </c>
      <c r="S80" s="11"/>
      <c r="T80" s="11"/>
      <c r="U80" s="11"/>
      <c r="V80" s="9">
        <f t="shared" si="3"/>
        <v>0</v>
      </c>
      <c r="W80" s="11"/>
      <c r="X80" s="11"/>
      <c r="Y80" s="12"/>
      <c r="Z80" s="9">
        <f t="shared" si="4"/>
        <v>0</v>
      </c>
      <c r="AA80" s="12">
        <v>1</v>
      </c>
      <c r="AB80" s="3" t="s">
        <v>290</v>
      </c>
      <c r="AC80" s="3" t="s">
        <v>291</v>
      </c>
      <c r="AD80" s="3" t="s">
        <v>276</v>
      </c>
      <c r="AE80" s="3" t="s">
        <v>161</v>
      </c>
      <c r="AF80" s="3" t="s">
        <v>165</v>
      </c>
    </row>
    <row r="81" spans="1:32" ht="15.75">
      <c r="A81" s="18">
        <v>64</v>
      </c>
      <c r="B81" s="88" t="s">
        <v>106</v>
      </c>
      <c r="C81" s="88"/>
      <c r="D81" s="88"/>
      <c r="E81" s="88"/>
      <c r="F81" s="15">
        <v>57.1</v>
      </c>
      <c r="G81" s="11" t="s">
        <v>26</v>
      </c>
      <c r="H81" s="19">
        <v>2</v>
      </c>
      <c r="I81" s="11"/>
      <c r="J81" s="11"/>
      <c r="K81" s="11"/>
      <c r="L81" s="9">
        <f aca="true" t="shared" si="6" ref="L81:L126">+I81+J81+K81</f>
        <v>0</v>
      </c>
      <c r="M81" s="9">
        <v>0</v>
      </c>
      <c r="N81" s="72"/>
      <c r="O81" s="11">
        <v>1</v>
      </c>
      <c r="P81" s="11"/>
      <c r="Q81" s="11"/>
      <c r="R81" s="9">
        <f aca="true" t="shared" si="7" ref="R81:R126">+O81+P81+Q81</f>
        <v>1</v>
      </c>
      <c r="S81" s="11"/>
      <c r="T81" s="11">
        <v>1</v>
      </c>
      <c r="U81" s="11"/>
      <c r="V81" s="9">
        <f aca="true" t="shared" si="8" ref="V81:V126">+S81+T81+U81</f>
        <v>1</v>
      </c>
      <c r="W81" s="11"/>
      <c r="X81" s="11"/>
      <c r="Y81" s="12"/>
      <c r="Z81" s="9">
        <f aca="true" t="shared" si="9" ref="Z81:Z126">+W81+X81+Y81</f>
        <v>0</v>
      </c>
      <c r="AA81" s="12">
        <v>2</v>
      </c>
      <c r="AB81" s="3"/>
      <c r="AC81" s="3"/>
      <c r="AD81" s="3"/>
      <c r="AE81" s="3"/>
      <c r="AF81" s="3" t="s">
        <v>165</v>
      </c>
    </row>
    <row r="82" spans="1:32" ht="15.75">
      <c r="A82" s="18">
        <v>65</v>
      </c>
      <c r="B82" s="88" t="s">
        <v>107</v>
      </c>
      <c r="C82" s="88"/>
      <c r="D82" s="88"/>
      <c r="E82" s="88"/>
      <c r="F82" s="15">
        <v>58.1</v>
      </c>
      <c r="G82" s="11" t="s">
        <v>26</v>
      </c>
      <c r="H82" s="19">
        <v>1</v>
      </c>
      <c r="I82" s="11"/>
      <c r="J82" s="11"/>
      <c r="K82" s="11"/>
      <c r="L82" s="9">
        <f t="shared" si="6"/>
        <v>0</v>
      </c>
      <c r="M82" s="9">
        <v>0</v>
      </c>
      <c r="N82" s="72"/>
      <c r="O82" s="11"/>
      <c r="P82" s="11"/>
      <c r="Q82" s="11"/>
      <c r="R82" s="9">
        <f t="shared" si="7"/>
        <v>0</v>
      </c>
      <c r="S82" s="11"/>
      <c r="T82" s="11"/>
      <c r="U82" s="11">
        <v>1</v>
      </c>
      <c r="V82" s="9">
        <f t="shared" si="8"/>
        <v>1</v>
      </c>
      <c r="W82" s="11"/>
      <c r="X82" s="11"/>
      <c r="Y82" s="12"/>
      <c r="Z82" s="9">
        <f t="shared" si="9"/>
        <v>0</v>
      </c>
      <c r="AA82" s="12">
        <v>1</v>
      </c>
      <c r="AB82" s="3"/>
      <c r="AC82" s="3"/>
      <c r="AD82" s="3"/>
      <c r="AE82" s="3"/>
      <c r="AF82" s="3" t="s">
        <v>165</v>
      </c>
    </row>
    <row r="83" spans="1:32" ht="36">
      <c r="A83" s="18">
        <v>66</v>
      </c>
      <c r="B83" s="88" t="s">
        <v>108</v>
      </c>
      <c r="C83" s="88"/>
      <c r="D83" s="88"/>
      <c r="E83" s="88"/>
      <c r="F83" s="15">
        <v>59.1</v>
      </c>
      <c r="G83" s="11" t="s">
        <v>26</v>
      </c>
      <c r="H83" s="19">
        <v>12</v>
      </c>
      <c r="I83" s="11">
        <v>1</v>
      </c>
      <c r="J83" s="11">
        <v>1</v>
      </c>
      <c r="K83" s="11">
        <v>1</v>
      </c>
      <c r="L83" s="9">
        <f t="shared" si="6"/>
        <v>3</v>
      </c>
      <c r="M83" s="9">
        <v>3</v>
      </c>
      <c r="N83" s="72">
        <f t="shared" si="5"/>
        <v>100</v>
      </c>
      <c r="O83" s="11">
        <v>1</v>
      </c>
      <c r="P83" s="11">
        <v>1</v>
      </c>
      <c r="Q83" s="11">
        <v>1</v>
      </c>
      <c r="R83" s="9">
        <f t="shared" si="7"/>
        <v>3</v>
      </c>
      <c r="S83" s="11">
        <v>1</v>
      </c>
      <c r="T83" s="11">
        <v>1</v>
      </c>
      <c r="U83" s="11">
        <v>1</v>
      </c>
      <c r="V83" s="9">
        <f t="shared" si="8"/>
        <v>3</v>
      </c>
      <c r="W83" s="11">
        <v>1</v>
      </c>
      <c r="X83" s="11">
        <v>1</v>
      </c>
      <c r="Y83" s="11">
        <v>1</v>
      </c>
      <c r="Z83" s="9">
        <f t="shared" si="9"/>
        <v>3</v>
      </c>
      <c r="AA83" s="11">
        <v>12</v>
      </c>
      <c r="AB83" s="3" t="s">
        <v>292</v>
      </c>
      <c r="AC83" s="3" t="s">
        <v>293</v>
      </c>
      <c r="AD83" s="3" t="s">
        <v>294</v>
      </c>
      <c r="AE83" s="3" t="s">
        <v>161</v>
      </c>
      <c r="AF83" s="3" t="s">
        <v>165</v>
      </c>
    </row>
    <row r="84" spans="1:32" ht="15.75">
      <c r="A84" s="18">
        <v>67</v>
      </c>
      <c r="B84" s="88" t="s">
        <v>109</v>
      </c>
      <c r="C84" s="88"/>
      <c r="D84" s="88"/>
      <c r="E84" s="88"/>
      <c r="F84" s="15">
        <v>38.1</v>
      </c>
      <c r="G84" s="11" t="s">
        <v>23</v>
      </c>
      <c r="H84" s="19">
        <v>1</v>
      </c>
      <c r="I84" s="11"/>
      <c r="J84" s="11"/>
      <c r="K84" s="11"/>
      <c r="L84" s="9">
        <f t="shared" si="6"/>
        <v>0</v>
      </c>
      <c r="M84" s="9"/>
      <c r="N84" s="72"/>
      <c r="O84" s="11"/>
      <c r="P84" s="11"/>
      <c r="Q84" s="11">
        <v>1</v>
      </c>
      <c r="R84" s="9">
        <f t="shared" si="7"/>
        <v>1</v>
      </c>
      <c r="S84" s="11"/>
      <c r="T84" s="11"/>
      <c r="U84" s="11"/>
      <c r="V84" s="9">
        <f t="shared" si="8"/>
        <v>0</v>
      </c>
      <c r="W84" s="11"/>
      <c r="X84" s="11"/>
      <c r="Y84" s="11"/>
      <c r="Z84" s="9">
        <f t="shared" si="9"/>
        <v>0</v>
      </c>
      <c r="AA84" s="11">
        <v>1</v>
      </c>
      <c r="AB84" s="3"/>
      <c r="AC84" s="3"/>
      <c r="AD84" s="3"/>
      <c r="AE84" s="3"/>
      <c r="AF84" s="3"/>
    </row>
    <row r="85" spans="1:32" ht="60">
      <c r="A85" s="18">
        <v>68</v>
      </c>
      <c r="B85" s="88" t="s">
        <v>110</v>
      </c>
      <c r="C85" s="88"/>
      <c r="D85" s="88"/>
      <c r="E85" s="88"/>
      <c r="F85" s="15">
        <v>39.1</v>
      </c>
      <c r="G85" s="11" t="s">
        <v>23</v>
      </c>
      <c r="H85" s="19">
        <v>2</v>
      </c>
      <c r="I85" s="11">
        <v>1</v>
      </c>
      <c r="J85" s="11"/>
      <c r="K85" s="11"/>
      <c r="L85" s="9">
        <f t="shared" si="6"/>
        <v>1</v>
      </c>
      <c r="M85" s="9">
        <v>1</v>
      </c>
      <c r="N85" s="72">
        <f t="shared" si="5"/>
        <v>100</v>
      </c>
      <c r="O85" s="11"/>
      <c r="P85" s="11"/>
      <c r="Q85" s="11">
        <v>1</v>
      </c>
      <c r="R85" s="9">
        <f t="shared" si="7"/>
        <v>1</v>
      </c>
      <c r="S85" s="11"/>
      <c r="T85" s="11"/>
      <c r="U85" s="11"/>
      <c r="V85" s="9">
        <f t="shared" si="8"/>
        <v>0</v>
      </c>
      <c r="W85" s="11"/>
      <c r="X85" s="11"/>
      <c r="Y85" s="11"/>
      <c r="Z85" s="9">
        <f t="shared" si="9"/>
        <v>0</v>
      </c>
      <c r="AA85" s="11">
        <v>2</v>
      </c>
      <c r="AB85" s="3" t="s">
        <v>373</v>
      </c>
      <c r="AC85" s="3" t="s">
        <v>374</v>
      </c>
      <c r="AD85" s="3" t="s">
        <v>375</v>
      </c>
      <c r="AE85" s="3" t="s">
        <v>371</v>
      </c>
      <c r="AF85" s="3" t="s">
        <v>165</v>
      </c>
    </row>
    <row r="86" spans="1:32" ht="24">
      <c r="A86" s="18">
        <v>69</v>
      </c>
      <c r="B86" s="88" t="s">
        <v>111</v>
      </c>
      <c r="C86" s="88"/>
      <c r="D86" s="88"/>
      <c r="E86" s="88"/>
      <c r="F86" s="15">
        <v>40.1</v>
      </c>
      <c r="G86" s="11" t="s">
        <v>41</v>
      </c>
      <c r="H86" s="19">
        <v>2</v>
      </c>
      <c r="I86" s="11"/>
      <c r="J86" s="11">
        <v>1</v>
      </c>
      <c r="K86" s="11"/>
      <c r="L86" s="9">
        <f t="shared" si="6"/>
        <v>1</v>
      </c>
      <c r="M86" s="9">
        <v>1</v>
      </c>
      <c r="N86" s="72">
        <f t="shared" si="5"/>
        <v>100</v>
      </c>
      <c r="O86" s="11"/>
      <c r="P86" s="11"/>
      <c r="Q86" s="11"/>
      <c r="R86" s="9">
        <f t="shared" si="7"/>
        <v>0</v>
      </c>
      <c r="S86" s="11"/>
      <c r="T86" s="11">
        <v>1</v>
      </c>
      <c r="U86" s="11"/>
      <c r="V86" s="9">
        <f t="shared" si="8"/>
        <v>1</v>
      </c>
      <c r="W86" s="11"/>
      <c r="X86" s="11"/>
      <c r="Y86" s="11"/>
      <c r="Z86" s="9">
        <f t="shared" si="9"/>
        <v>0</v>
      </c>
      <c r="AA86" s="11">
        <v>2</v>
      </c>
      <c r="AB86" s="3" t="s">
        <v>376</v>
      </c>
      <c r="AC86" s="3" t="s">
        <v>377</v>
      </c>
      <c r="AD86" s="3" t="s">
        <v>378</v>
      </c>
      <c r="AE86" s="3" t="s">
        <v>161</v>
      </c>
      <c r="AF86" s="3" t="s">
        <v>165</v>
      </c>
    </row>
    <row r="87" spans="1:32" ht="15.75">
      <c r="A87" s="18">
        <v>70</v>
      </c>
      <c r="B87" s="88" t="s">
        <v>112</v>
      </c>
      <c r="C87" s="88"/>
      <c r="D87" s="88"/>
      <c r="E87" s="88"/>
      <c r="F87" s="15">
        <v>75.1</v>
      </c>
      <c r="G87" s="11" t="s">
        <v>26</v>
      </c>
      <c r="H87" s="19">
        <v>2</v>
      </c>
      <c r="I87" s="11"/>
      <c r="J87" s="22"/>
      <c r="K87" s="11"/>
      <c r="L87" s="9">
        <f t="shared" si="6"/>
        <v>0</v>
      </c>
      <c r="M87" s="9"/>
      <c r="N87" s="72"/>
      <c r="O87" s="11">
        <v>2</v>
      </c>
      <c r="P87" s="11"/>
      <c r="Q87" s="11"/>
      <c r="R87" s="9">
        <f t="shared" si="7"/>
        <v>2</v>
      </c>
      <c r="S87" s="11"/>
      <c r="T87" s="11"/>
      <c r="U87" s="11"/>
      <c r="V87" s="9">
        <f t="shared" si="8"/>
        <v>0</v>
      </c>
      <c r="W87" s="11"/>
      <c r="X87" s="11"/>
      <c r="Y87" s="11"/>
      <c r="Z87" s="9">
        <f t="shared" si="9"/>
        <v>0</v>
      </c>
      <c r="AA87" s="11">
        <v>2</v>
      </c>
      <c r="AB87" s="3"/>
      <c r="AC87" s="3"/>
      <c r="AD87" s="3"/>
      <c r="AE87" s="3"/>
      <c r="AF87" s="3"/>
    </row>
    <row r="88" spans="1:32" ht="24">
      <c r="A88" s="18">
        <v>71</v>
      </c>
      <c r="B88" s="88" t="s">
        <v>113</v>
      </c>
      <c r="C88" s="88"/>
      <c r="D88" s="88"/>
      <c r="E88" s="88"/>
      <c r="F88" s="15">
        <v>76.1</v>
      </c>
      <c r="G88" s="9" t="s">
        <v>41</v>
      </c>
      <c r="H88" s="19">
        <v>12</v>
      </c>
      <c r="I88" s="11">
        <v>1</v>
      </c>
      <c r="J88" s="11">
        <v>1</v>
      </c>
      <c r="K88" s="22">
        <v>1</v>
      </c>
      <c r="L88" s="9">
        <f t="shared" si="6"/>
        <v>3</v>
      </c>
      <c r="M88" s="9">
        <v>3</v>
      </c>
      <c r="N88" s="72">
        <f t="shared" si="5"/>
        <v>100</v>
      </c>
      <c r="O88" s="11">
        <v>1</v>
      </c>
      <c r="P88" s="11">
        <v>1</v>
      </c>
      <c r="Q88" s="11">
        <v>1</v>
      </c>
      <c r="R88" s="9">
        <f t="shared" si="7"/>
        <v>3</v>
      </c>
      <c r="S88" s="11">
        <v>1</v>
      </c>
      <c r="T88" s="11">
        <v>1</v>
      </c>
      <c r="U88" s="11">
        <v>1</v>
      </c>
      <c r="V88" s="9">
        <f t="shared" si="8"/>
        <v>3</v>
      </c>
      <c r="W88" s="11">
        <v>1</v>
      </c>
      <c r="X88" s="11">
        <v>1</v>
      </c>
      <c r="Y88" s="11">
        <v>1</v>
      </c>
      <c r="Z88" s="9">
        <f t="shared" si="9"/>
        <v>3</v>
      </c>
      <c r="AA88" s="11">
        <v>12</v>
      </c>
      <c r="AB88" s="3" t="s">
        <v>166</v>
      </c>
      <c r="AC88" s="3" t="s">
        <v>167</v>
      </c>
      <c r="AD88" s="3" t="s">
        <v>168</v>
      </c>
      <c r="AE88" s="3" t="s">
        <v>161</v>
      </c>
      <c r="AF88" s="3" t="s">
        <v>165</v>
      </c>
    </row>
    <row r="89" spans="1:32" ht="15.75">
      <c r="A89" s="18">
        <v>72</v>
      </c>
      <c r="B89" s="88" t="s">
        <v>114</v>
      </c>
      <c r="C89" s="88"/>
      <c r="D89" s="88"/>
      <c r="E89" s="88"/>
      <c r="F89" s="15">
        <v>77.1</v>
      </c>
      <c r="G89" s="11" t="s">
        <v>26</v>
      </c>
      <c r="H89" s="19">
        <v>1</v>
      </c>
      <c r="I89" s="11"/>
      <c r="J89" s="11"/>
      <c r="K89" s="11"/>
      <c r="L89" s="9">
        <f t="shared" si="6"/>
        <v>0</v>
      </c>
      <c r="M89" s="9"/>
      <c r="N89" s="72"/>
      <c r="O89" s="11">
        <v>1</v>
      </c>
      <c r="P89" s="11"/>
      <c r="Q89" s="11"/>
      <c r="R89" s="9">
        <f t="shared" si="7"/>
        <v>1</v>
      </c>
      <c r="S89" s="11"/>
      <c r="T89" s="11"/>
      <c r="U89" s="11"/>
      <c r="V89" s="9">
        <f t="shared" si="8"/>
        <v>0</v>
      </c>
      <c r="W89" s="11"/>
      <c r="X89" s="11"/>
      <c r="Y89" s="11"/>
      <c r="Z89" s="9">
        <f t="shared" si="9"/>
        <v>0</v>
      </c>
      <c r="AA89" s="11">
        <v>1</v>
      </c>
      <c r="AB89" s="3"/>
      <c r="AC89" s="3"/>
      <c r="AD89" s="3"/>
      <c r="AE89" s="3"/>
      <c r="AF89" s="3"/>
    </row>
    <row r="90" spans="1:32" ht="24">
      <c r="A90" s="18">
        <v>73</v>
      </c>
      <c r="B90" s="88" t="s">
        <v>115</v>
      </c>
      <c r="C90" s="88"/>
      <c r="D90" s="88"/>
      <c r="E90" s="88"/>
      <c r="F90" s="15">
        <v>78.1</v>
      </c>
      <c r="G90" s="11" t="s">
        <v>26</v>
      </c>
      <c r="H90" s="19">
        <v>11</v>
      </c>
      <c r="I90" s="11"/>
      <c r="J90" s="11">
        <v>2</v>
      </c>
      <c r="K90" s="11"/>
      <c r="L90" s="9">
        <f t="shared" si="6"/>
        <v>2</v>
      </c>
      <c r="M90" s="9">
        <v>2</v>
      </c>
      <c r="N90" s="72">
        <f t="shared" si="5"/>
        <v>100</v>
      </c>
      <c r="O90" s="11">
        <v>2</v>
      </c>
      <c r="P90" s="11">
        <v>1</v>
      </c>
      <c r="Q90" s="11"/>
      <c r="R90" s="9">
        <f t="shared" si="7"/>
        <v>3</v>
      </c>
      <c r="S90" s="11"/>
      <c r="T90" s="11"/>
      <c r="U90" s="11">
        <v>4</v>
      </c>
      <c r="V90" s="9">
        <f t="shared" si="8"/>
        <v>4</v>
      </c>
      <c r="W90" s="11"/>
      <c r="X90" s="11">
        <v>2</v>
      </c>
      <c r="Y90" s="11"/>
      <c r="Z90" s="9">
        <f t="shared" si="9"/>
        <v>2</v>
      </c>
      <c r="AA90" s="11">
        <v>11</v>
      </c>
      <c r="AB90" s="3" t="s">
        <v>157</v>
      </c>
      <c r="AC90" s="3" t="s">
        <v>160</v>
      </c>
      <c r="AD90" s="3" t="s">
        <v>162</v>
      </c>
      <c r="AE90" s="3" t="s">
        <v>161</v>
      </c>
      <c r="AF90" s="3" t="s">
        <v>165</v>
      </c>
    </row>
    <row r="91" spans="1:32" ht="72">
      <c r="A91" s="18">
        <v>74</v>
      </c>
      <c r="B91" s="88" t="s">
        <v>116</v>
      </c>
      <c r="C91" s="88"/>
      <c r="D91" s="88"/>
      <c r="E91" s="88"/>
      <c r="F91" s="15">
        <v>79.1</v>
      </c>
      <c r="G91" s="11" t="s">
        <v>61</v>
      </c>
      <c r="H91" s="19">
        <v>8</v>
      </c>
      <c r="I91" s="11"/>
      <c r="J91" s="11">
        <v>1</v>
      </c>
      <c r="K91" s="11">
        <v>2</v>
      </c>
      <c r="L91" s="9">
        <f t="shared" si="6"/>
        <v>3</v>
      </c>
      <c r="M91" s="9">
        <v>3</v>
      </c>
      <c r="N91" s="72">
        <f t="shared" si="5"/>
        <v>100</v>
      </c>
      <c r="O91" s="11">
        <v>1</v>
      </c>
      <c r="P91" s="11"/>
      <c r="Q91" s="11"/>
      <c r="R91" s="9">
        <f t="shared" si="7"/>
        <v>1</v>
      </c>
      <c r="S91" s="11"/>
      <c r="T91" s="11">
        <v>2</v>
      </c>
      <c r="U91" s="11">
        <v>1</v>
      </c>
      <c r="V91" s="9">
        <f t="shared" si="8"/>
        <v>3</v>
      </c>
      <c r="W91" s="11">
        <v>1</v>
      </c>
      <c r="X91" s="11"/>
      <c r="Y91" s="11"/>
      <c r="Z91" s="9">
        <f t="shared" si="9"/>
        <v>1</v>
      </c>
      <c r="AA91" s="11">
        <v>8</v>
      </c>
      <c r="AB91" s="3" t="s">
        <v>163</v>
      </c>
      <c r="AC91" s="3" t="s">
        <v>160</v>
      </c>
      <c r="AD91" s="3" t="s">
        <v>164</v>
      </c>
      <c r="AE91" s="3" t="s">
        <v>161</v>
      </c>
      <c r="AF91" s="3" t="s">
        <v>165</v>
      </c>
    </row>
    <row r="92" spans="1:32" ht="15.75">
      <c r="A92" s="18">
        <v>75</v>
      </c>
      <c r="B92" s="88" t="s">
        <v>117</v>
      </c>
      <c r="C92" s="88"/>
      <c r="D92" s="88"/>
      <c r="E92" s="88"/>
      <c r="F92" s="15">
        <v>80.1</v>
      </c>
      <c r="G92" s="11" t="s">
        <v>26</v>
      </c>
      <c r="H92" s="19">
        <v>2</v>
      </c>
      <c r="I92" s="11"/>
      <c r="J92" s="11"/>
      <c r="K92" s="11"/>
      <c r="L92" s="9">
        <f t="shared" si="6"/>
        <v>0</v>
      </c>
      <c r="M92" s="9"/>
      <c r="N92" s="72"/>
      <c r="O92" s="11">
        <v>1</v>
      </c>
      <c r="P92" s="11"/>
      <c r="Q92" s="11"/>
      <c r="R92" s="9">
        <f t="shared" si="7"/>
        <v>1</v>
      </c>
      <c r="S92" s="11"/>
      <c r="T92" s="11"/>
      <c r="U92" s="11"/>
      <c r="V92" s="9">
        <f t="shared" si="8"/>
        <v>0</v>
      </c>
      <c r="W92" s="11">
        <v>1</v>
      </c>
      <c r="X92" s="11"/>
      <c r="Y92" s="11"/>
      <c r="Z92" s="9">
        <f t="shared" si="9"/>
        <v>1</v>
      </c>
      <c r="AA92" s="11">
        <v>2</v>
      </c>
      <c r="AB92" s="3"/>
      <c r="AC92" s="3"/>
      <c r="AD92" s="3"/>
      <c r="AE92" s="3"/>
      <c r="AF92" s="3"/>
    </row>
    <row r="93" spans="1:32" ht="36">
      <c r="A93" s="18">
        <v>76</v>
      </c>
      <c r="B93" s="88" t="s">
        <v>118</v>
      </c>
      <c r="C93" s="88"/>
      <c r="D93" s="88"/>
      <c r="E93" s="88"/>
      <c r="F93" s="15">
        <v>81.1</v>
      </c>
      <c r="G93" s="11" t="s">
        <v>26</v>
      </c>
      <c r="H93" s="19">
        <v>2</v>
      </c>
      <c r="I93" s="11"/>
      <c r="J93" s="11">
        <v>1</v>
      </c>
      <c r="K93" s="11"/>
      <c r="L93" s="9">
        <f t="shared" si="6"/>
        <v>1</v>
      </c>
      <c r="M93" s="9">
        <v>1</v>
      </c>
      <c r="N93" s="72">
        <f t="shared" si="5"/>
        <v>100</v>
      </c>
      <c r="O93" s="11"/>
      <c r="P93" s="11"/>
      <c r="Q93" s="11"/>
      <c r="R93" s="9">
        <f t="shared" si="7"/>
        <v>0</v>
      </c>
      <c r="S93" s="11"/>
      <c r="T93" s="11"/>
      <c r="U93" s="11"/>
      <c r="V93" s="9">
        <f t="shared" si="8"/>
        <v>0</v>
      </c>
      <c r="W93" s="11">
        <v>1</v>
      </c>
      <c r="X93" s="11"/>
      <c r="Y93" s="11"/>
      <c r="Z93" s="9">
        <f t="shared" si="9"/>
        <v>1</v>
      </c>
      <c r="AA93" s="11">
        <v>2</v>
      </c>
      <c r="AB93" s="3" t="s">
        <v>169</v>
      </c>
      <c r="AC93" s="3" t="s">
        <v>170</v>
      </c>
      <c r="AD93" s="3" t="s">
        <v>171</v>
      </c>
      <c r="AE93" s="3" t="s">
        <v>161</v>
      </c>
      <c r="AF93" s="3" t="s">
        <v>165</v>
      </c>
    </row>
    <row r="94" spans="1:32" ht="36">
      <c r="A94" s="18">
        <v>77</v>
      </c>
      <c r="B94" s="88" t="s">
        <v>119</v>
      </c>
      <c r="C94" s="88"/>
      <c r="D94" s="88"/>
      <c r="E94" s="88"/>
      <c r="F94" s="15">
        <v>82.1</v>
      </c>
      <c r="G94" s="11" t="s">
        <v>41</v>
      </c>
      <c r="H94" s="19">
        <v>4</v>
      </c>
      <c r="I94" s="11"/>
      <c r="J94" s="11"/>
      <c r="K94" s="11">
        <v>1</v>
      </c>
      <c r="L94" s="9">
        <f t="shared" si="6"/>
        <v>1</v>
      </c>
      <c r="M94" s="9">
        <v>1</v>
      </c>
      <c r="N94" s="72">
        <f t="shared" si="5"/>
        <v>100</v>
      </c>
      <c r="O94" s="11"/>
      <c r="P94" s="11"/>
      <c r="Q94" s="11">
        <v>1</v>
      </c>
      <c r="R94" s="9">
        <f t="shared" si="7"/>
        <v>1</v>
      </c>
      <c r="S94" s="11"/>
      <c r="T94" s="11"/>
      <c r="U94" s="11">
        <v>1</v>
      </c>
      <c r="V94" s="9">
        <f t="shared" si="8"/>
        <v>1</v>
      </c>
      <c r="W94" s="11"/>
      <c r="X94" s="11"/>
      <c r="Y94" s="11">
        <v>1</v>
      </c>
      <c r="Z94" s="9">
        <f t="shared" si="9"/>
        <v>1</v>
      </c>
      <c r="AA94" s="11">
        <v>4</v>
      </c>
      <c r="AB94" s="3" t="s">
        <v>340</v>
      </c>
      <c r="AC94" s="6" t="s">
        <v>341</v>
      </c>
      <c r="AD94" s="3" t="s">
        <v>342</v>
      </c>
      <c r="AE94" s="3" t="s">
        <v>161</v>
      </c>
      <c r="AF94" s="3" t="s">
        <v>165</v>
      </c>
    </row>
    <row r="95" spans="1:32" ht="24">
      <c r="A95" s="18">
        <v>78</v>
      </c>
      <c r="B95" s="88" t="s">
        <v>120</v>
      </c>
      <c r="C95" s="88"/>
      <c r="D95" s="88"/>
      <c r="E95" s="88"/>
      <c r="F95" s="15">
        <v>83.1</v>
      </c>
      <c r="G95" s="11" t="s">
        <v>26</v>
      </c>
      <c r="H95" s="19">
        <v>4</v>
      </c>
      <c r="I95" s="11"/>
      <c r="J95" s="11"/>
      <c r="K95" s="11">
        <v>1</v>
      </c>
      <c r="L95" s="9">
        <f t="shared" si="6"/>
        <v>1</v>
      </c>
      <c r="M95" s="9">
        <v>1</v>
      </c>
      <c r="N95" s="72">
        <f t="shared" si="5"/>
        <v>100</v>
      </c>
      <c r="O95" s="11">
        <v>1</v>
      </c>
      <c r="P95" s="11">
        <v>1</v>
      </c>
      <c r="Q95" s="11"/>
      <c r="R95" s="9">
        <f t="shared" si="7"/>
        <v>2</v>
      </c>
      <c r="S95" s="11"/>
      <c r="T95" s="11">
        <v>1</v>
      </c>
      <c r="U95" s="11"/>
      <c r="V95" s="9">
        <f t="shared" si="8"/>
        <v>1</v>
      </c>
      <c r="W95" s="11"/>
      <c r="X95" s="11"/>
      <c r="Y95" s="11"/>
      <c r="Z95" s="9">
        <f t="shared" si="9"/>
        <v>0</v>
      </c>
      <c r="AA95" s="11">
        <v>4</v>
      </c>
      <c r="AB95" s="3" t="s">
        <v>380</v>
      </c>
      <c r="AC95" s="3" t="s">
        <v>344</v>
      </c>
      <c r="AD95" s="3" t="s">
        <v>343</v>
      </c>
      <c r="AE95" s="3" t="s">
        <v>161</v>
      </c>
      <c r="AF95" s="3" t="s">
        <v>165</v>
      </c>
    </row>
    <row r="96" spans="1:32" ht="15.75">
      <c r="A96" s="18">
        <v>79</v>
      </c>
      <c r="B96" s="88" t="s">
        <v>121</v>
      </c>
      <c r="C96" s="88"/>
      <c r="D96" s="88"/>
      <c r="E96" s="88"/>
      <c r="F96" s="15"/>
      <c r="G96" s="11" t="s">
        <v>122</v>
      </c>
      <c r="H96" s="19">
        <v>9</v>
      </c>
      <c r="I96" s="11"/>
      <c r="J96" s="11"/>
      <c r="K96" s="11"/>
      <c r="L96" s="9">
        <f t="shared" si="6"/>
        <v>0</v>
      </c>
      <c r="M96" s="9"/>
      <c r="N96" s="72"/>
      <c r="O96" s="11">
        <v>1</v>
      </c>
      <c r="P96" s="11">
        <v>1</v>
      </c>
      <c r="Q96" s="11">
        <v>1</v>
      </c>
      <c r="R96" s="9">
        <f t="shared" si="7"/>
        <v>3</v>
      </c>
      <c r="S96" s="11">
        <v>1</v>
      </c>
      <c r="T96" s="11">
        <v>1</v>
      </c>
      <c r="U96" s="11">
        <v>1</v>
      </c>
      <c r="V96" s="9">
        <f t="shared" si="8"/>
        <v>3</v>
      </c>
      <c r="W96" s="11">
        <v>1</v>
      </c>
      <c r="X96" s="11">
        <v>1</v>
      </c>
      <c r="Y96" s="11">
        <v>1</v>
      </c>
      <c r="Z96" s="9">
        <f t="shared" si="9"/>
        <v>3</v>
      </c>
      <c r="AA96" s="11">
        <v>9</v>
      </c>
      <c r="AB96" s="3"/>
      <c r="AC96" s="3"/>
      <c r="AD96" s="3"/>
      <c r="AE96" s="3"/>
      <c r="AF96" s="3"/>
    </row>
    <row r="97" spans="1:32" ht="76.5">
      <c r="A97" s="18">
        <v>80</v>
      </c>
      <c r="B97" s="88" t="s">
        <v>123</v>
      </c>
      <c r="C97" s="88"/>
      <c r="D97" s="88"/>
      <c r="E97" s="88"/>
      <c r="F97" s="15">
        <v>46.1</v>
      </c>
      <c r="G97" s="11" t="s">
        <v>41</v>
      </c>
      <c r="H97" s="19">
        <v>17</v>
      </c>
      <c r="I97" s="11"/>
      <c r="J97" s="22">
        <v>4</v>
      </c>
      <c r="K97" s="11">
        <v>2</v>
      </c>
      <c r="L97" s="9">
        <f t="shared" si="6"/>
        <v>6</v>
      </c>
      <c r="M97" s="9">
        <v>6</v>
      </c>
      <c r="N97" s="72">
        <f t="shared" si="5"/>
        <v>100</v>
      </c>
      <c r="O97" s="11">
        <v>2</v>
      </c>
      <c r="P97" s="11">
        <v>2</v>
      </c>
      <c r="Q97" s="11">
        <v>1</v>
      </c>
      <c r="R97" s="9">
        <f t="shared" si="7"/>
        <v>5</v>
      </c>
      <c r="S97" s="11"/>
      <c r="T97" s="11">
        <v>2</v>
      </c>
      <c r="U97" s="11">
        <v>2</v>
      </c>
      <c r="V97" s="9">
        <f t="shared" si="8"/>
        <v>4</v>
      </c>
      <c r="W97" s="11">
        <v>2</v>
      </c>
      <c r="X97" s="11"/>
      <c r="Y97" s="11"/>
      <c r="Z97" s="9">
        <f t="shared" si="9"/>
        <v>2</v>
      </c>
      <c r="AA97" s="11">
        <v>17</v>
      </c>
      <c r="AB97" s="59" t="s">
        <v>332</v>
      </c>
      <c r="AC97" s="60" t="s">
        <v>333</v>
      </c>
      <c r="AD97" s="61" t="s">
        <v>334</v>
      </c>
      <c r="AE97" s="62" t="s">
        <v>338</v>
      </c>
      <c r="AF97" s="62" t="s">
        <v>338</v>
      </c>
    </row>
    <row r="98" spans="1:32" ht="127.5">
      <c r="A98" s="18">
        <v>81</v>
      </c>
      <c r="B98" s="88" t="s">
        <v>124</v>
      </c>
      <c r="C98" s="88"/>
      <c r="D98" s="88"/>
      <c r="E98" s="88"/>
      <c r="F98" s="15">
        <v>47.1</v>
      </c>
      <c r="G98" s="11" t="s">
        <v>61</v>
      </c>
      <c r="H98" s="19">
        <v>11</v>
      </c>
      <c r="I98" s="11">
        <v>1</v>
      </c>
      <c r="J98" s="11">
        <v>1</v>
      </c>
      <c r="K98" s="22">
        <v>1</v>
      </c>
      <c r="L98" s="9">
        <f t="shared" si="6"/>
        <v>3</v>
      </c>
      <c r="M98" s="9">
        <v>3</v>
      </c>
      <c r="N98" s="72">
        <f t="shared" si="5"/>
        <v>100</v>
      </c>
      <c r="O98" s="11">
        <v>1</v>
      </c>
      <c r="P98" s="11">
        <v>1</v>
      </c>
      <c r="Q98" s="11">
        <v>1</v>
      </c>
      <c r="R98" s="9">
        <f t="shared" si="7"/>
        <v>3</v>
      </c>
      <c r="S98" s="11"/>
      <c r="T98" s="11">
        <v>1</v>
      </c>
      <c r="U98" s="11">
        <v>1</v>
      </c>
      <c r="V98" s="9">
        <f t="shared" si="8"/>
        <v>2</v>
      </c>
      <c r="W98" s="11">
        <v>1</v>
      </c>
      <c r="X98" s="11">
        <v>1</v>
      </c>
      <c r="Y98" s="11">
        <v>1</v>
      </c>
      <c r="Z98" s="9">
        <f t="shared" si="9"/>
        <v>3</v>
      </c>
      <c r="AA98" s="11">
        <v>11</v>
      </c>
      <c r="AB98" s="59" t="s">
        <v>335</v>
      </c>
      <c r="AC98" s="63" t="s">
        <v>336</v>
      </c>
      <c r="AD98" s="61" t="s">
        <v>337</v>
      </c>
      <c r="AE98" s="64" t="s">
        <v>339</v>
      </c>
      <c r="AF98" s="62" t="s">
        <v>338</v>
      </c>
    </row>
    <row r="99" spans="1:32" ht="72">
      <c r="A99" s="18">
        <v>82</v>
      </c>
      <c r="B99" s="88" t="s">
        <v>125</v>
      </c>
      <c r="C99" s="88"/>
      <c r="D99" s="88"/>
      <c r="E99" s="88"/>
      <c r="F99" s="15">
        <v>60.1</v>
      </c>
      <c r="G99" s="11" t="s">
        <v>26</v>
      </c>
      <c r="H99" s="19">
        <v>1</v>
      </c>
      <c r="I99" s="11"/>
      <c r="J99" s="11"/>
      <c r="K99" s="11">
        <v>1</v>
      </c>
      <c r="L99" s="9">
        <f t="shared" si="6"/>
        <v>1</v>
      </c>
      <c r="M99" s="9">
        <v>0</v>
      </c>
      <c r="N99" s="72">
        <f t="shared" si="5"/>
        <v>0</v>
      </c>
      <c r="O99" s="11"/>
      <c r="P99" s="11"/>
      <c r="Q99" s="11"/>
      <c r="R99" s="9">
        <f t="shared" si="7"/>
        <v>0</v>
      </c>
      <c r="S99" s="11"/>
      <c r="T99" s="11"/>
      <c r="U99" s="11"/>
      <c r="V99" s="9">
        <f t="shared" si="8"/>
        <v>0</v>
      </c>
      <c r="W99" s="11"/>
      <c r="X99" s="11"/>
      <c r="Y99" s="12"/>
      <c r="Z99" s="9">
        <f t="shared" si="9"/>
        <v>0</v>
      </c>
      <c r="AA99" s="12">
        <v>1</v>
      </c>
      <c r="AB99" s="3" t="s">
        <v>295</v>
      </c>
      <c r="AC99" s="3" t="s">
        <v>296</v>
      </c>
      <c r="AD99" s="3" t="s">
        <v>161</v>
      </c>
      <c r="AE99" s="3" t="s">
        <v>297</v>
      </c>
      <c r="AF99" s="3" t="s">
        <v>298</v>
      </c>
    </row>
    <row r="100" spans="1:32" ht="36">
      <c r="A100" s="18">
        <v>83</v>
      </c>
      <c r="B100" s="88" t="s">
        <v>126</v>
      </c>
      <c r="C100" s="88"/>
      <c r="D100" s="88"/>
      <c r="E100" s="88"/>
      <c r="F100" s="15">
        <v>61.1</v>
      </c>
      <c r="G100" s="11" t="s">
        <v>26</v>
      </c>
      <c r="H100" s="19">
        <v>8</v>
      </c>
      <c r="I100" s="11">
        <v>3</v>
      </c>
      <c r="J100" s="11">
        <v>3</v>
      </c>
      <c r="K100" s="11">
        <v>2</v>
      </c>
      <c r="L100" s="9">
        <f t="shared" si="6"/>
        <v>8</v>
      </c>
      <c r="M100" s="9">
        <v>9</v>
      </c>
      <c r="N100" s="72">
        <f t="shared" si="5"/>
        <v>112.5</v>
      </c>
      <c r="O100" s="11"/>
      <c r="P100" s="11"/>
      <c r="Q100" s="11"/>
      <c r="R100" s="9">
        <f t="shared" si="7"/>
        <v>0</v>
      </c>
      <c r="S100" s="11"/>
      <c r="T100" s="11"/>
      <c r="U100" s="11"/>
      <c r="V100" s="9">
        <f t="shared" si="8"/>
        <v>0</v>
      </c>
      <c r="W100" s="11"/>
      <c r="X100" s="11"/>
      <c r="Y100" s="12"/>
      <c r="Z100" s="9">
        <f t="shared" si="9"/>
        <v>0</v>
      </c>
      <c r="AA100" s="12">
        <v>8</v>
      </c>
      <c r="AB100" s="3" t="s">
        <v>299</v>
      </c>
      <c r="AC100" s="3" t="s">
        <v>300</v>
      </c>
      <c r="AD100" s="3" t="s">
        <v>301</v>
      </c>
      <c r="AE100" s="3" t="s">
        <v>161</v>
      </c>
      <c r="AF100" s="3" t="s">
        <v>165</v>
      </c>
    </row>
    <row r="101" spans="1:32" ht="36">
      <c r="A101" s="18">
        <v>84</v>
      </c>
      <c r="B101" s="88" t="s">
        <v>127</v>
      </c>
      <c r="C101" s="88"/>
      <c r="D101" s="88"/>
      <c r="E101" s="88"/>
      <c r="F101" s="15">
        <v>62.1</v>
      </c>
      <c r="G101" s="11" t="s">
        <v>26</v>
      </c>
      <c r="H101" s="19">
        <v>11</v>
      </c>
      <c r="I101" s="11">
        <v>1</v>
      </c>
      <c r="J101" s="11">
        <v>1</v>
      </c>
      <c r="K101" s="11">
        <v>1</v>
      </c>
      <c r="L101" s="9">
        <f t="shared" si="6"/>
        <v>3</v>
      </c>
      <c r="M101" s="9">
        <v>2</v>
      </c>
      <c r="N101" s="72">
        <f t="shared" si="5"/>
        <v>66.66666666666667</v>
      </c>
      <c r="O101" s="11">
        <v>1</v>
      </c>
      <c r="P101" s="11">
        <v>1</v>
      </c>
      <c r="Q101" s="11">
        <v>1</v>
      </c>
      <c r="R101" s="9">
        <f t="shared" si="7"/>
        <v>3</v>
      </c>
      <c r="S101" s="11"/>
      <c r="T101" s="11">
        <v>1</v>
      </c>
      <c r="U101" s="11">
        <v>1</v>
      </c>
      <c r="V101" s="9">
        <f t="shared" si="8"/>
        <v>2</v>
      </c>
      <c r="W101" s="11">
        <v>1</v>
      </c>
      <c r="X101" s="11">
        <v>1</v>
      </c>
      <c r="Y101" s="11">
        <v>1</v>
      </c>
      <c r="Z101" s="9">
        <f t="shared" si="9"/>
        <v>3</v>
      </c>
      <c r="AA101" s="11">
        <v>11</v>
      </c>
      <c r="AB101" s="3" t="s">
        <v>302</v>
      </c>
      <c r="AC101" s="55" t="s">
        <v>303</v>
      </c>
      <c r="AD101" s="3" t="s">
        <v>304</v>
      </c>
      <c r="AE101" s="56" t="s">
        <v>305</v>
      </c>
      <c r="AF101" s="3" t="s">
        <v>165</v>
      </c>
    </row>
    <row r="102" spans="1:32" ht="36">
      <c r="A102" s="18">
        <v>85</v>
      </c>
      <c r="B102" s="88" t="s">
        <v>128</v>
      </c>
      <c r="C102" s="88"/>
      <c r="D102" s="88"/>
      <c r="E102" s="88"/>
      <c r="F102" s="15">
        <v>63.1</v>
      </c>
      <c r="G102" s="9" t="s">
        <v>61</v>
      </c>
      <c r="H102" s="19">
        <v>11</v>
      </c>
      <c r="I102" s="11">
        <v>1</v>
      </c>
      <c r="J102" s="11">
        <v>1</v>
      </c>
      <c r="K102" s="11">
        <v>1</v>
      </c>
      <c r="L102" s="9">
        <f t="shared" si="6"/>
        <v>3</v>
      </c>
      <c r="M102" s="9">
        <v>3</v>
      </c>
      <c r="N102" s="72">
        <f t="shared" si="5"/>
        <v>100</v>
      </c>
      <c r="O102" s="11">
        <v>1</v>
      </c>
      <c r="P102" s="11">
        <v>1</v>
      </c>
      <c r="Q102" s="11">
        <v>1</v>
      </c>
      <c r="R102" s="9">
        <f t="shared" si="7"/>
        <v>3</v>
      </c>
      <c r="S102" s="11"/>
      <c r="T102" s="11">
        <v>1</v>
      </c>
      <c r="U102" s="11">
        <v>1</v>
      </c>
      <c r="V102" s="9">
        <f t="shared" si="8"/>
        <v>2</v>
      </c>
      <c r="W102" s="11">
        <v>1</v>
      </c>
      <c r="X102" s="11">
        <v>1</v>
      </c>
      <c r="Y102" s="11">
        <v>1</v>
      </c>
      <c r="Z102" s="9">
        <f t="shared" si="9"/>
        <v>3</v>
      </c>
      <c r="AA102" s="11">
        <v>11</v>
      </c>
      <c r="AB102" s="3" t="s">
        <v>306</v>
      </c>
      <c r="AC102" s="3" t="s">
        <v>307</v>
      </c>
      <c r="AD102" s="3" t="s">
        <v>304</v>
      </c>
      <c r="AE102" s="3" t="s">
        <v>161</v>
      </c>
      <c r="AF102" s="3" t="s">
        <v>165</v>
      </c>
    </row>
    <row r="103" spans="1:32" ht="60">
      <c r="A103" s="18">
        <v>86</v>
      </c>
      <c r="B103" s="88" t="s">
        <v>129</v>
      </c>
      <c r="C103" s="88"/>
      <c r="D103" s="88"/>
      <c r="E103" s="88"/>
      <c r="F103" s="15">
        <v>64.1</v>
      </c>
      <c r="G103" s="9" t="s">
        <v>26</v>
      </c>
      <c r="H103" s="19">
        <v>11</v>
      </c>
      <c r="I103" s="11">
        <v>1</v>
      </c>
      <c r="J103" s="11">
        <v>1</v>
      </c>
      <c r="K103" s="11">
        <v>1</v>
      </c>
      <c r="L103" s="9">
        <f t="shared" si="6"/>
        <v>3</v>
      </c>
      <c r="M103" s="9">
        <v>0</v>
      </c>
      <c r="N103" s="72">
        <f t="shared" si="5"/>
        <v>0</v>
      </c>
      <c r="O103" s="11">
        <v>1</v>
      </c>
      <c r="P103" s="11">
        <v>1</v>
      </c>
      <c r="Q103" s="11">
        <v>1</v>
      </c>
      <c r="R103" s="9">
        <f t="shared" si="7"/>
        <v>3</v>
      </c>
      <c r="S103" s="11">
        <v>0</v>
      </c>
      <c r="T103" s="11">
        <v>1</v>
      </c>
      <c r="U103" s="11">
        <v>1</v>
      </c>
      <c r="V103" s="9">
        <f t="shared" si="8"/>
        <v>2</v>
      </c>
      <c r="W103" s="11">
        <v>1</v>
      </c>
      <c r="X103" s="11">
        <v>1</v>
      </c>
      <c r="Y103" s="11">
        <v>1</v>
      </c>
      <c r="Z103" s="9">
        <f t="shared" si="9"/>
        <v>3</v>
      </c>
      <c r="AA103" s="11">
        <v>11</v>
      </c>
      <c r="AB103" s="3" t="s">
        <v>296</v>
      </c>
      <c r="AC103" s="3" t="s">
        <v>296</v>
      </c>
      <c r="AD103" s="3" t="s">
        <v>161</v>
      </c>
      <c r="AE103" s="3" t="s">
        <v>308</v>
      </c>
      <c r="AF103" s="6" t="s">
        <v>298</v>
      </c>
    </row>
    <row r="104" spans="1:32" ht="48">
      <c r="A104" s="18">
        <v>87</v>
      </c>
      <c r="B104" s="88" t="s">
        <v>130</v>
      </c>
      <c r="C104" s="88"/>
      <c r="D104" s="88"/>
      <c r="E104" s="88"/>
      <c r="F104" s="15">
        <v>65.1</v>
      </c>
      <c r="G104" s="9" t="s">
        <v>131</v>
      </c>
      <c r="H104" s="19">
        <v>42</v>
      </c>
      <c r="I104" s="11">
        <v>2</v>
      </c>
      <c r="J104" s="11">
        <v>4</v>
      </c>
      <c r="K104" s="11">
        <v>3</v>
      </c>
      <c r="L104" s="9">
        <f t="shared" si="6"/>
        <v>9</v>
      </c>
      <c r="M104" s="9">
        <v>13</v>
      </c>
      <c r="N104" s="72">
        <f t="shared" si="5"/>
        <v>144.44444444444446</v>
      </c>
      <c r="O104" s="11">
        <v>4</v>
      </c>
      <c r="P104" s="11">
        <v>4</v>
      </c>
      <c r="Q104" s="11">
        <v>4</v>
      </c>
      <c r="R104" s="9">
        <f t="shared" si="7"/>
        <v>12</v>
      </c>
      <c r="S104" s="11">
        <v>4</v>
      </c>
      <c r="T104" s="11">
        <v>3</v>
      </c>
      <c r="U104" s="11">
        <v>4</v>
      </c>
      <c r="V104" s="9">
        <f t="shared" si="8"/>
        <v>11</v>
      </c>
      <c r="W104" s="11">
        <v>4</v>
      </c>
      <c r="X104" s="11">
        <v>4</v>
      </c>
      <c r="Y104" s="11">
        <v>2</v>
      </c>
      <c r="Z104" s="9">
        <f t="shared" si="9"/>
        <v>10</v>
      </c>
      <c r="AA104" s="11">
        <v>42</v>
      </c>
      <c r="AB104" s="3" t="s">
        <v>309</v>
      </c>
      <c r="AC104" s="57" t="s">
        <v>310</v>
      </c>
      <c r="AD104" s="3" t="s">
        <v>311</v>
      </c>
      <c r="AE104" s="3" t="s">
        <v>161</v>
      </c>
      <c r="AF104" s="3" t="s">
        <v>165</v>
      </c>
    </row>
    <row r="105" spans="1:32" ht="108">
      <c r="A105" s="18">
        <v>88</v>
      </c>
      <c r="B105" s="88" t="s">
        <v>132</v>
      </c>
      <c r="C105" s="88"/>
      <c r="D105" s="88"/>
      <c r="E105" s="88"/>
      <c r="F105" s="15">
        <v>66.1</v>
      </c>
      <c r="G105" s="11" t="s">
        <v>39</v>
      </c>
      <c r="H105" s="19">
        <v>10</v>
      </c>
      <c r="I105" s="11"/>
      <c r="J105" s="11">
        <v>1</v>
      </c>
      <c r="K105" s="11">
        <v>3</v>
      </c>
      <c r="L105" s="9">
        <f t="shared" si="6"/>
        <v>4</v>
      </c>
      <c r="M105" s="9">
        <v>1</v>
      </c>
      <c r="N105" s="72">
        <f t="shared" si="5"/>
        <v>25</v>
      </c>
      <c r="O105" s="11">
        <v>1</v>
      </c>
      <c r="P105" s="11">
        <v>1</v>
      </c>
      <c r="Q105" s="11"/>
      <c r="R105" s="9">
        <f t="shared" si="7"/>
        <v>2</v>
      </c>
      <c r="S105" s="11">
        <v>1</v>
      </c>
      <c r="T105" s="11">
        <v>1</v>
      </c>
      <c r="U105" s="11">
        <v>1</v>
      </c>
      <c r="V105" s="9">
        <f t="shared" si="8"/>
        <v>3</v>
      </c>
      <c r="W105" s="11">
        <v>1</v>
      </c>
      <c r="X105" s="11"/>
      <c r="Y105" s="11"/>
      <c r="Z105" s="9">
        <f t="shared" si="9"/>
        <v>1</v>
      </c>
      <c r="AA105" s="11">
        <v>10</v>
      </c>
      <c r="AB105" s="58" t="s">
        <v>312</v>
      </c>
      <c r="AC105" s="46" t="s">
        <v>313</v>
      </c>
      <c r="AD105" s="57" t="s">
        <v>314</v>
      </c>
      <c r="AE105" s="3" t="s">
        <v>315</v>
      </c>
      <c r="AF105" s="57" t="s">
        <v>316</v>
      </c>
    </row>
    <row r="106" spans="1:32" ht="36">
      <c r="A106" s="18">
        <v>89</v>
      </c>
      <c r="B106" s="88" t="s">
        <v>133</v>
      </c>
      <c r="C106" s="88"/>
      <c r="D106" s="88"/>
      <c r="E106" s="88"/>
      <c r="F106" s="15">
        <v>67.1</v>
      </c>
      <c r="G106" s="11" t="s">
        <v>134</v>
      </c>
      <c r="H106" s="19">
        <v>12</v>
      </c>
      <c r="I106" s="11">
        <v>1</v>
      </c>
      <c r="J106" s="11">
        <v>1</v>
      </c>
      <c r="K106" s="11">
        <v>1</v>
      </c>
      <c r="L106" s="9">
        <f t="shared" si="6"/>
        <v>3</v>
      </c>
      <c r="M106" s="9">
        <v>3</v>
      </c>
      <c r="N106" s="72">
        <f t="shared" si="5"/>
        <v>100</v>
      </c>
      <c r="O106" s="11">
        <v>1</v>
      </c>
      <c r="P106" s="11">
        <v>1</v>
      </c>
      <c r="Q106" s="11">
        <v>1</v>
      </c>
      <c r="R106" s="9">
        <f t="shared" si="7"/>
        <v>3</v>
      </c>
      <c r="S106" s="11">
        <v>1</v>
      </c>
      <c r="T106" s="11">
        <v>1</v>
      </c>
      <c r="U106" s="11">
        <v>1</v>
      </c>
      <c r="V106" s="9">
        <f t="shared" si="8"/>
        <v>3</v>
      </c>
      <c r="W106" s="11">
        <v>1</v>
      </c>
      <c r="X106" s="11">
        <v>1</v>
      </c>
      <c r="Y106" s="11">
        <v>1</v>
      </c>
      <c r="Z106" s="9">
        <f t="shared" si="9"/>
        <v>3</v>
      </c>
      <c r="AA106" s="11">
        <v>12</v>
      </c>
      <c r="AB106" s="3" t="s">
        <v>317</v>
      </c>
      <c r="AC106" s="3" t="s">
        <v>318</v>
      </c>
      <c r="AD106" s="3" t="s">
        <v>319</v>
      </c>
      <c r="AE106" s="3" t="s">
        <v>161</v>
      </c>
      <c r="AF106" s="3" t="s">
        <v>165</v>
      </c>
    </row>
    <row r="107" spans="1:32" ht="48">
      <c r="A107" s="18">
        <v>90</v>
      </c>
      <c r="B107" s="88" t="s">
        <v>135</v>
      </c>
      <c r="C107" s="88"/>
      <c r="D107" s="88"/>
      <c r="E107" s="88"/>
      <c r="F107" s="15">
        <v>68.1</v>
      </c>
      <c r="G107" s="11" t="s">
        <v>134</v>
      </c>
      <c r="H107" s="19">
        <v>12</v>
      </c>
      <c r="I107" s="11">
        <v>1</v>
      </c>
      <c r="J107" s="11">
        <v>1</v>
      </c>
      <c r="K107" s="11">
        <v>1</v>
      </c>
      <c r="L107" s="9">
        <f t="shared" si="6"/>
        <v>3</v>
      </c>
      <c r="M107" s="9">
        <v>3</v>
      </c>
      <c r="N107" s="72">
        <f t="shared" si="5"/>
        <v>100</v>
      </c>
      <c r="O107" s="11">
        <v>1</v>
      </c>
      <c r="P107" s="11">
        <v>1</v>
      </c>
      <c r="Q107" s="11">
        <v>1</v>
      </c>
      <c r="R107" s="9">
        <f t="shared" si="7"/>
        <v>3</v>
      </c>
      <c r="S107" s="11">
        <v>1</v>
      </c>
      <c r="T107" s="11">
        <v>1</v>
      </c>
      <c r="U107" s="11">
        <v>1</v>
      </c>
      <c r="V107" s="9">
        <f t="shared" si="8"/>
        <v>3</v>
      </c>
      <c r="W107" s="11">
        <v>1</v>
      </c>
      <c r="X107" s="11">
        <v>1</v>
      </c>
      <c r="Y107" s="11">
        <v>1</v>
      </c>
      <c r="Z107" s="9">
        <f t="shared" si="9"/>
        <v>3</v>
      </c>
      <c r="AA107" s="11">
        <v>12</v>
      </c>
      <c r="AB107" s="20" t="s">
        <v>320</v>
      </c>
      <c r="AC107" s="20" t="s">
        <v>321</v>
      </c>
      <c r="AD107" s="20" t="s">
        <v>322</v>
      </c>
      <c r="AE107" s="3" t="s">
        <v>161</v>
      </c>
      <c r="AF107" s="20" t="s">
        <v>165</v>
      </c>
    </row>
    <row r="108" spans="1:32" ht="72">
      <c r="A108" s="18">
        <v>91</v>
      </c>
      <c r="B108" s="87" t="s">
        <v>136</v>
      </c>
      <c r="C108" s="87"/>
      <c r="D108" s="87"/>
      <c r="E108" s="87"/>
      <c r="F108" s="15">
        <v>69.1</v>
      </c>
      <c r="G108" s="11" t="s">
        <v>134</v>
      </c>
      <c r="H108" s="19">
        <v>12</v>
      </c>
      <c r="I108" s="11">
        <v>1</v>
      </c>
      <c r="J108" s="11">
        <v>1</v>
      </c>
      <c r="K108" s="11">
        <v>1</v>
      </c>
      <c r="L108" s="9">
        <f t="shared" si="6"/>
        <v>3</v>
      </c>
      <c r="M108" s="9">
        <v>3</v>
      </c>
      <c r="N108" s="72">
        <f t="shared" si="5"/>
        <v>100</v>
      </c>
      <c r="O108" s="11">
        <v>1</v>
      </c>
      <c r="P108" s="11">
        <v>1</v>
      </c>
      <c r="Q108" s="11">
        <v>1</v>
      </c>
      <c r="R108" s="9">
        <f t="shared" si="7"/>
        <v>3</v>
      </c>
      <c r="S108" s="11">
        <v>1</v>
      </c>
      <c r="T108" s="11">
        <v>1</v>
      </c>
      <c r="U108" s="11">
        <v>1</v>
      </c>
      <c r="V108" s="9">
        <f t="shared" si="8"/>
        <v>3</v>
      </c>
      <c r="W108" s="11">
        <v>1</v>
      </c>
      <c r="X108" s="11">
        <v>1</v>
      </c>
      <c r="Y108" s="12">
        <v>1</v>
      </c>
      <c r="Z108" s="9">
        <f t="shared" si="9"/>
        <v>3</v>
      </c>
      <c r="AA108" s="12">
        <v>12</v>
      </c>
      <c r="AB108" s="3" t="s">
        <v>323</v>
      </c>
      <c r="AC108" s="3" t="s">
        <v>324</v>
      </c>
      <c r="AD108" s="20" t="s">
        <v>325</v>
      </c>
      <c r="AE108" s="3" t="s">
        <v>161</v>
      </c>
      <c r="AF108" s="3" t="s">
        <v>165</v>
      </c>
    </row>
    <row r="109" spans="1:32" ht="28.5" customHeight="1">
      <c r="A109" s="18">
        <v>92</v>
      </c>
      <c r="B109" s="88" t="s">
        <v>137</v>
      </c>
      <c r="C109" s="88"/>
      <c r="D109" s="88"/>
      <c r="E109" s="88"/>
      <c r="F109" s="15">
        <v>70.1</v>
      </c>
      <c r="G109" s="11" t="s">
        <v>138</v>
      </c>
      <c r="H109" s="19">
        <v>2</v>
      </c>
      <c r="I109" s="11"/>
      <c r="J109" s="11"/>
      <c r="K109" s="11"/>
      <c r="L109" s="9">
        <f t="shared" si="6"/>
        <v>0</v>
      </c>
      <c r="M109" s="9"/>
      <c r="N109" s="72"/>
      <c r="O109" s="11"/>
      <c r="P109" s="11"/>
      <c r="Q109" s="11"/>
      <c r="R109" s="9">
        <f t="shared" si="7"/>
        <v>0</v>
      </c>
      <c r="S109" s="11"/>
      <c r="T109" s="11"/>
      <c r="U109" s="11"/>
      <c r="V109" s="9">
        <f t="shared" si="8"/>
        <v>0</v>
      </c>
      <c r="W109" s="11">
        <v>2</v>
      </c>
      <c r="X109" s="11"/>
      <c r="Y109" s="12"/>
      <c r="Z109" s="9">
        <f t="shared" si="9"/>
        <v>2</v>
      </c>
      <c r="AA109" s="12">
        <v>2</v>
      </c>
      <c r="AB109" s="3" t="s">
        <v>326</v>
      </c>
      <c r="AC109" s="3" t="s">
        <v>229</v>
      </c>
      <c r="AD109" s="3" t="s">
        <v>229</v>
      </c>
      <c r="AE109" s="3" t="s">
        <v>161</v>
      </c>
      <c r="AF109" s="3" t="s">
        <v>165</v>
      </c>
    </row>
    <row r="110" spans="1:32" ht="48">
      <c r="A110" s="18">
        <v>93</v>
      </c>
      <c r="B110" s="88" t="s">
        <v>139</v>
      </c>
      <c r="C110" s="88"/>
      <c r="D110" s="88"/>
      <c r="E110" s="88"/>
      <c r="F110" s="15">
        <v>98.1</v>
      </c>
      <c r="G110" s="11" t="s">
        <v>37</v>
      </c>
      <c r="H110" s="19">
        <v>12</v>
      </c>
      <c r="I110" s="11">
        <v>1</v>
      </c>
      <c r="J110" s="22">
        <v>1</v>
      </c>
      <c r="K110" s="11">
        <v>1</v>
      </c>
      <c r="L110" s="9">
        <f t="shared" si="6"/>
        <v>3</v>
      </c>
      <c r="M110" s="9">
        <v>3</v>
      </c>
      <c r="N110" s="72">
        <f t="shared" si="5"/>
        <v>100</v>
      </c>
      <c r="O110" s="11">
        <v>1</v>
      </c>
      <c r="P110" s="11">
        <v>1</v>
      </c>
      <c r="Q110" s="11">
        <v>1</v>
      </c>
      <c r="R110" s="9">
        <f t="shared" si="7"/>
        <v>3</v>
      </c>
      <c r="S110" s="11">
        <v>1</v>
      </c>
      <c r="T110" s="11">
        <v>1</v>
      </c>
      <c r="U110" s="11">
        <v>1</v>
      </c>
      <c r="V110" s="9">
        <f t="shared" si="8"/>
        <v>3</v>
      </c>
      <c r="W110" s="11">
        <v>1</v>
      </c>
      <c r="X110" s="11">
        <v>1</v>
      </c>
      <c r="Y110" s="11">
        <v>1</v>
      </c>
      <c r="Z110" s="9">
        <f t="shared" si="9"/>
        <v>3</v>
      </c>
      <c r="AA110" s="11">
        <v>12</v>
      </c>
      <c r="AB110" s="3" t="s">
        <v>327</v>
      </c>
      <c r="AC110" s="57" t="s">
        <v>328</v>
      </c>
      <c r="AD110" s="3" t="s">
        <v>329</v>
      </c>
      <c r="AE110" s="3" t="s">
        <v>161</v>
      </c>
      <c r="AF110" s="3" t="s">
        <v>165</v>
      </c>
    </row>
    <row r="111" spans="1:32" ht="72">
      <c r="A111" s="18">
        <v>94</v>
      </c>
      <c r="B111" s="88" t="s">
        <v>140</v>
      </c>
      <c r="C111" s="88"/>
      <c r="D111" s="88"/>
      <c r="E111" s="88"/>
      <c r="F111" s="15">
        <v>99.1</v>
      </c>
      <c r="G111" s="11" t="s">
        <v>141</v>
      </c>
      <c r="H111" s="19">
        <v>4</v>
      </c>
      <c r="I111" s="11"/>
      <c r="J111" s="11"/>
      <c r="K111" s="22">
        <v>1</v>
      </c>
      <c r="L111" s="9">
        <f t="shared" si="6"/>
        <v>1</v>
      </c>
      <c r="M111" s="9">
        <v>0</v>
      </c>
      <c r="N111" s="72">
        <f t="shared" si="5"/>
        <v>0</v>
      </c>
      <c r="O111" s="11"/>
      <c r="P111" s="11"/>
      <c r="Q111" s="11">
        <v>1</v>
      </c>
      <c r="R111" s="9">
        <f t="shared" si="7"/>
        <v>1</v>
      </c>
      <c r="S111" s="11"/>
      <c r="T111" s="11"/>
      <c r="U111" s="11">
        <v>1</v>
      </c>
      <c r="V111" s="9">
        <f t="shared" si="8"/>
        <v>1</v>
      </c>
      <c r="W111" s="11"/>
      <c r="X111" s="11"/>
      <c r="Y111" s="11">
        <v>1</v>
      </c>
      <c r="Z111" s="9">
        <f t="shared" si="9"/>
        <v>1</v>
      </c>
      <c r="AA111" s="11">
        <v>4</v>
      </c>
      <c r="AB111" s="3"/>
      <c r="AC111" s="3"/>
      <c r="AD111" s="3"/>
      <c r="AE111" s="7" t="s">
        <v>330</v>
      </c>
      <c r="AF111" s="3" t="s">
        <v>331</v>
      </c>
    </row>
    <row r="112" spans="1:32" ht="15.75">
      <c r="A112" s="18">
        <v>95</v>
      </c>
      <c r="B112" s="88" t="s">
        <v>142</v>
      </c>
      <c r="C112" s="88"/>
      <c r="D112" s="88"/>
      <c r="E112" s="88"/>
      <c r="F112" s="15">
        <v>45.1</v>
      </c>
      <c r="G112" s="11" t="s">
        <v>50</v>
      </c>
      <c r="H112" s="19">
        <v>2</v>
      </c>
      <c r="I112" s="11"/>
      <c r="J112" s="11"/>
      <c r="K112" s="11"/>
      <c r="L112" s="9">
        <f t="shared" si="6"/>
        <v>0</v>
      </c>
      <c r="M112" s="9"/>
      <c r="N112" s="72"/>
      <c r="O112" s="11"/>
      <c r="P112" s="11">
        <v>1</v>
      </c>
      <c r="Q112" s="11">
        <v>1</v>
      </c>
      <c r="R112" s="9">
        <f t="shared" si="7"/>
        <v>2</v>
      </c>
      <c r="S112" s="11"/>
      <c r="T112" s="11"/>
      <c r="U112" s="11"/>
      <c r="V112" s="9">
        <f t="shared" si="8"/>
        <v>0</v>
      </c>
      <c r="W112" s="11"/>
      <c r="X112" s="11"/>
      <c r="Y112" s="11"/>
      <c r="Z112" s="9">
        <f t="shared" si="9"/>
        <v>0</v>
      </c>
      <c r="AA112" s="11">
        <v>2</v>
      </c>
      <c r="AB112" s="3"/>
      <c r="AC112" s="3"/>
      <c r="AD112" s="3"/>
      <c r="AE112" s="3"/>
      <c r="AF112" s="3"/>
    </row>
    <row r="113" spans="1:32" ht="36">
      <c r="A113" s="18">
        <v>96</v>
      </c>
      <c r="B113" s="88" t="s">
        <v>143</v>
      </c>
      <c r="C113" s="88"/>
      <c r="D113" s="88"/>
      <c r="E113" s="88"/>
      <c r="F113" s="15">
        <v>71.1</v>
      </c>
      <c r="G113" s="11" t="s">
        <v>37</v>
      </c>
      <c r="H113" s="19">
        <v>4</v>
      </c>
      <c r="I113" s="11"/>
      <c r="J113" s="11"/>
      <c r="K113" s="11">
        <v>1</v>
      </c>
      <c r="L113" s="9">
        <f t="shared" si="6"/>
        <v>1</v>
      </c>
      <c r="M113" s="9">
        <v>1</v>
      </c>
      <c r="N113" s="72">
        <f t="shared" si="5"/>
        <v>100</v>
      </c>
      <c r="O113" s="11"/>
      <c r="P113" s="11"/>
      <c r="Q113" s="11">
        <v>1</v>
      </c>
      <c r="R113" s="9">
        <f t="shared" si="7"/>
        <v>1</v>
      </c>
      <c r="S113" s="12"/>
      <c r="T113" s="11"/>
      <c r="U113" s="11">
        <v>1</v>
      </c>
      <c r="V113" s="9">
        <f t="shared" si="8"/>
        <v>1</v>
      </c>
      <c r="W113" s="11"/>
      <c r="X113" s="11"/>
      <c r="Y113" s="11">
        <v>1</v>
      </c>
      <c r="Z113" s="9">
        <f t="shared" si="9"/>
        <v>1</v>
      </c>
      <c r="AA113" s="11">
        <v>4</v>
      </c>
      <c r="AB113" s="3" t="s">
        <v>348</v>
      </c>
      <c r="AC113" s="65" t="s">
        <v>349</v>
      </c>
      <c r="AD113" s="3" t="s">
        <v>350</v>
      </c>
      <c r="AE113" s="3" t="s">
        <v>161</v>
      </c>
      <c r="AF113" s="3" t="s">
        <v>165</v>
      </c>
    </row>
    <row r="114" spans="1:32" ht="24">
      <c r="A114" s="18">
        <v>97</v>
      </c>
      <c r="B114" s="101" t="s">
        <v>144</v>
      </c>
      <c r="C114" s="102"/>
      <c r="D114" s="102"/>
      <c r="E114" s="103"/>
      <c r="F114" s="15">
        <v>72.1</v>
      </c>
      <c r="G114" s="110" t="s">
        <v>37</v>
      </c>
      <c r="H114" s="19">
        <v>9</v>
      </c>
      <c r="I114" s="11"/>
      <c r="J114" s="11">
        <v>1</v>
      </c>
      <c r="K114" s="11">
        <v>1</v>
      </c>
      <c r="L114" s="110">
        <f t="shared" si="6"/>
        <v>2</v>
      </c>
      <c r="M114" s="110">
        <v>2</v>
      </c>
      <c r="N114" s="112">
        <f t="shared" si="5"/>
        <v>100</v>
      </c>
      <c r="O114" s="11">
        <v>1</v>
      </c>
      <c r="P114" s="12">
        <v>1</v>
      </c>
      <c r="Q114" s="11">
        <v>1</v>
      </c>
      <c r="R114" s="9">
        <f t="shared" si="7"/>
        <v>3</v>
      </c>
      <c r="S114" s="11"/>
      <c r="T114" s="11">
        <v>1</v>
      </c>
      <c r="U114" s="11">
        <v>1</v>
      </c>
      <c r="V114" s="9">
        <f t="shared" si="8"/>
        <v>2</v>
      </c>
      <c r="W114" s="11">
        <v>1</v>
      </c>
      <c r="X114" s="11">
        <v>1</v>
      </c>
      <c r="Y114" s="11"/>
      <c r="Z114" s="9">
        <f t="shared" si="9"/>
        <v>2</v>
      </c>
      <c r="AA114" s="95">
        <v>9</v>
      </c>
      <c r="AB114" s="3" t="s">
        <v>351</v>
      </c>
      <c r="AC114" s="124" t="s">
        <v>352</v>
      </c>
      <c r="AD114" s="126" t="s">
        <v>353</v>
      </c>
      <c r="AE114" s="92" t="s">
        <v>161</v>
      </c>
      <c r="AF114" s="92" t="s">
        <v>165</v>
      </c>
    </row>
    <row r="115" spans="1:32" ht="15.75">
      <c r="A115" s="18"/>
      <c r="B115" s="107"/>
      <c r="C115" s="108"/>
      <c r="D115" s="108"/>
      <c r="E115" s="109"/>
      <c r="F115" s="15"/>
      <c r="G115" s="111"/>
      <c r="H115" s="19"/>
      <c r="I115" s="11"/>
      <c r="J115" s="11"/>
      <c r="K115" s="11"/>
      <c r="L115" s="111"/>
      <c r="M115" s="111"/>
      <c r="N115" s="114"/>
      <c r="O115" s="11"/>
      <c r="P115" s="12"/>
      <c r="Q115" s="11"/>
      <c r="R115" s="9"/>
      <c r="S115" s="11"/>
      <c r="T115" s="11"/>
      <c r="U115" s="11"/>
      <c r="V115" s="9"/>
      <c r="W115" s="11"/>
      <c r="X115" s="11"/>
      <c r="Y115" s="11"/>
      <c r="Z115" s="9"/>
      <c r="AA115" s="97"/>
      <c r="AB115" s="3" t="s">
        <v>354</v>
      </c>
      <c r="AC115" s="125"/>
      <c r="AD115" s="127"/>
      <c r="AE115" s="94"/>
      <c r="AF115" s="94"/>
    </row>
    <row r="116" spans="1:32" ht="36">
      <c r="A116" s="18"/>
      <c r="B116" s="101" t="s">
        <v>145</v>
      </c>
      <c r="C116" s="102"/>
      <c r="D116" s="102"/>
      <c r="E116" s="103"/>
      <c r="F116" s="15"/>
      <c r="G116" s="95" t="s">
        <v>37</v>
      </c>
      <c r="H116" s="19"/>
      <c r="I116" s="11"/>
      <c r="J116" s="11"/>
      <c r="K116" s="11"/>
      <c r="L116" s="110">
        <f>+I117+J117+K117</f>
        <v>2</v>
      </c>
      <c r="M116" s="110">
        <v>2</v>
      </c>
      <c r="N116" s="112">
        <f t="shared" si="5"/>
        <v>100</v>
      </c>
      <c r="O116" s="11"/>
      <c r="P116" s="12"/>
      <c r="Q116" s="11"/>
      <c r="R116" s="9"/>
      <c r="S116" s="11"/>
      <c r="T116" s="11"/>
      <c r="U116" s="11"/>
      <c r="V116" s="9"/>
      <c r="W116" s="11"/>
      <c r="X116" s="11"/>
      <c r="Y116" s="11"/>
      <c r="Z116" s="9"/>
      <c r="AA116" s="95">
        <v>4</v>
      </c>
      <c r="AB116" s="6" t="s">
        <v>355</v>
      </c>
      <c r="AC116" s="50" t="s">
        <v>356</v>
      </c>
      <c r="AD116" s="67" t="s">
        <v>359</v>
      </c>
      <c r="AE116" s="92" t="s">
        <v>161</v>
      </c>
      <c r="AF116" s="92" t="s">
        <v>165</v>
      </c>
    </row>
    <row r="117" spans="1:32" ht="48">
      <c r="A117" s="18">
        <v>98</v>
      </c>
      <c r="B117" s="107"/>
      <c r="C117" s="108"/>
      <c r="D117" s="108"/>
      <c r="E117" s="109"/>
      <c r="F117" s="15">
        <v>73.1</v>
      </c>
      <c r="G117" s="97"/>
      <c r="H117" s="19">
        <v>4</v>
      </c>
      <c r="I117" s="11">
        <v>1</v>
      </c>
      <c r="J117" s="11"/>
      <c r="K117" s="11">
        <v>1</v>
      </c>
      <c r="L117" s="111"/>
      <c r="M117" s="111"/>
      <c r="N117" s="114"/>
      <c r="O117" s="11"/>
      <c r="P117" s="11"/>
      <c r="Q117" s="11">
        <v>1</v>
      </c>
      <c r="R117" s="9">
        <f t="shared" si="7"/>
        <v>1</v>
      </c>
      <c r="S117" s="11"/>
      <c r="T117" s="11"/>
      <c r="U117" s="11">
        <v>1</v>
      </c>
      <c r="V117" s="9">
        <f t="shared" si="8"/>
        <v>1</v>
      </c>
      <c r="W117" s="11"/>
      <c r="X117" s="11"/>
      <c r="Y117" s="11"/>
      <c r="Z117" s="9">
        <f t="shared" si="9"/>
        <v>0</v>
      </c>
      <c r="AA117" s="97"/>
      <c r="AB117" s="6" t="s">
        <v>357</v>
      </c>
      <c r="AC117" s="66" t="s">
        <v>358</v>
      </c>
      <c r="AD117" s="6" t="s">
        <v>360</v>
      </c>
      <c r="AE117" s="94"/>
      <c r="AF117" s="94"/>
    </row>
    <row r="118" spans="1:32" ht="24">
      <c r="A118" s="18"/>
      <c r="B118" s="101" t="s">
        <v>146</v>
      </c>
      <c r="C118" s="102"/>
      <c r="D118" s="102"/>
      <c r="E118" s="103"/>
      <c r="F118" s="15"/>
      <c r="G118" s="95" t="s">
        <v>37</v>
      </c>
      <c r="H118" s="19"/>
      <c r="I118" s="11"/>
      <c r="J118" s="11"/>
      <c r="K118" s="11"/>
      <c r="L118" s="110">
        <f>+I123+J123+K123</f>
        <v>6</v>
      </c>
      <c r="M118" s="110">
        <v>6</v>
      </c>
      <c r="N118" s="112">
        <f t="shared" si="5"/>
        <v>100</v>
      </c>
      <c r="O118" s="11"/>
      <c r="P118" s="11"/>
      <c r="Q118" s="11"/>
      <c r="R118" s="9"/>
      <c r="S118" s="11"/>
      <c r="T118" s="11"/>
      <c r="U118" s="11"/>
      <c r="V118" s="9"/>
      <c r="W118" s="11"/>
      <c r="X118" s="11"/>
      <c r="Y118" s="11"/>
      <c r="Z118" s="9"/>
      <c r="AA118" s="95">
        <v>24</v>
      </c>
      <c r="AB118" s="6" t="s">
        <v>366</v>
      </c>
      <c r="AC118" s="118" t="s">
        <v>352</v>
      </c>
      <c r="AD118" s="121" t="s">
        <v>367</v>
      </c>
      <c r="AE118" s="115" t="s">
        <v>161</v>
      </c>
      <c r="AF118" s="115" t="s">
        <v>165</v>
      </c>
    </row>
    <row r="119" spans="1:32" ht="24">
      <c r="A119" s="18"/>
      <c r="B119" s="104"/>
      <c r="C119" s="105"/>
      <c r="D119" s="105"/>
      <c r="E119" s="106"/>
      <c r="F119" s="15"/>
      <c r="G119" s="96"/>
      <c r="H119" s="19"/>
      <c r="I119" s="11"/>
      <c r="J119" s="11"/>
      <c r="K119" s="11"/>
      <c r="L119" s="79"/>
      <c r="M119" s="79"/>
      <c r="N119" s="113"/>
      <c r="O119" s="11"/>
      <c r="P119" s="11"/>
      <c r="Q119" s="11"/>
      <c r="R119" s="9"/>
      <c r="S119" s="11"/>
      <c r="T119" s="11"/>
      <c r="U119" s="11"/>
      <c r="V119" s="9"/>
      <c r="W119" s="11"/>
      <c r="X119" s="11"/>
      <c r="Y119" s="11"/>
      <c r="Z119" s="9"/>
      <c r="AA119" s="96"/>
      <c r="AB119" s="6" t="s">
        <v>361</v>
      </c>
      <c r="AC119" s="119"/>
      <c r="AD119" s="122"/>
      <c r="AE119" s="116"/>
      <c r="AF119" s="116"/>
    </row>
    <row r="120" spans="1:32" ht="24">
      <c r="A120" s="18"/>
      <c r="B120" s="104"/>
      <c r="C120" s="105"/>
      <c r="D120" s="105"/>
      <c r="E120" s="106"/>
      <c r="F120" s="15"/>
      <c r="G120" s="96"/>
      <c r="H120" s="19"/>
      <c r="I120" s="11"/>
      <c r="J120" s="11"/>
      <c r="K120" s="11"/>
      <c r="L120" s="79"/>
      <c r="M120" s="79"/>
      <c r="N120" s="113"/>
      <c r="O120" s="11"/>
      <c r="P120" s="11"/>
      <c r="Q120" s="11"/>
      <c r="R120" s="9"/>
      <c r="S120" s="11"/>
      <c r="T120" s="11"/>
      <c r="U120" s="11"/>
      <c r="V120" s="9"/>
      <c r="W120" s="11"/>
      <c r="X120" s="11"/>
      <c r="Y120" s="11"/>
      <c r="Z120" s="9"/>
      <c r="AA120" s="96"/>
      <c r="AB120" s="6" t="s">
        <v>362</v>
      </c>
      <c r="AC120" s="119"/>
      <c r="AD120" s="122"/>
      <c r="AE120" s="116"/>
      <c r="AF120" s="116"/>
    </row>
    <row r="121" spans="1:32" ht="48">
      <c r="A121" s="18"/>
      <c r="B121" s="104"/>
      <c r="C121" s="105"/>
      <c r="D121" s="105"/>
      <c r="E121" s="106"/>
      <c r="F121" s="15"/>
      <c r="G121" s="96"/>
      <c r="H121" s="19"/>
      <c r="I121" s="11"/>
      <c r="J121" s="11"/>
      <c r="K121" s="11"/>
      <c r="L121" s="79"/>
      <c r="M121" s="79"/>
      <c r="N121" s="113"/>
      <c r="O121" s="11"/>
      <c r="P121" s="11"/>
      <c r="Q121" s="11"/>
      <c r="R121" s="9"/>
      <c r="S121" s="11"/>
      <c r="T121" s="11"/>
      <c r="U121" s="11"/>
      <c r="V121" s="9"/>
      <c r="W121" s="11"/>
      <c r="X121" s="11"/>
      <c r="Y121" s="11"/>
      <c r="Z121" s="9"/>
      <c r="AA121" s="96"/>
      <c r="AB121" s="6" t="s">
        <v>363</v>
      </c>
      <c r="AC121" s="119"/>
      <c r="AD121" s="122"/>
      <c r="AE121" s="116"/>
      <c r="AF121" s="116"/>
    </row>
    <row r="122" spans="1:32" ht="48">
      <c r="A122" s="18"/>
      <c r="B122" s="104"/>
      <c r="C122" s="105"/>
      <c r="D122" s="105"/>
      <c r="E122" s="106"/>
      <c r="F122" s="15"/>
      <c r="G122" s="96"/>
      <c r="H122" s="19"/>
      <c r="I122" s="11"/>
      <c r="J122" s="11"/>
      <c r="K122" s="11"/>
      <c r="L122" s="79"/>
      <c r="M122" s="79"/>
      <c r="N122" s="113"/>
      <c r="O122" s="11"/>
      <c r="P122" s="11"/>
      <c r="Q122" s="11"/>
      <c r="R122" s="9"/>
      <c r="S122" s="11"/>
      <c r="T122" s="11"/>
      <c r="U122" s="11"/>
      <c r="V122" s="9"/>
      <c r="W122" s="11"/>
      <c r="X122" s="11"/>
      <c r="Y122" s="11"/>
      <c r="Z122" s="9"/>
      <c r="AA122" s="96"/>
      <c r="AB122" s="6" t="s">
        <v>364</v>
      </c>
      <c r="AC122" s="119"/>
      <c r="AD122" s="122"/>
      <c r="AE122" s="116"/>
      <c r="AF122" s="116"/>
    </row>
    <row r="123" spans="1:32" ht="48">
      <c r="A123" s="18">
        <v>99</v>
      </c>
      <c r="B123" s="107"/>
      <c r="C123" s="108"/>
      <c r="D123" s="108"/>
      <c r="E123" s="109"/>
      <c r="F123" s="15">
        <v>74.1</v>
      </c>
      <c r="G123" s="97"/>
      <c r="H123" s="19">
        <v>24</v>
      </c>
      <c r="I123" s="11">
        <v>2</v>
      </c>
      <c r="J123" s="11">
        <v>2</v>
      </c>
      <c r="K123" s="11">
        <v>2</v>
      </c>
      <c r="L123" s="111"/>
      <c r="M123" s="111"/>
      <c r="N123" s="114"/>
      <c r="O123" s="11">
        <v>2</v>
      </c>
      <c r="P123" s="11">
        <v>2</v>
      </c>
      <c r="Q123" s="11">
        <v>2</v>
      </c>
      <c r="R123" s="9">
        <f t="shared" si="7"/>
        <v>6</v>
      </c>
      <c r="S123" s="11">
        <v>2</v>
      </c>
      <c r="T123" s="11">
        <v>2</v>
      </c>
      <c r="U123" s="11">
        <v>2</v>
      </c>
      <c r="V123" s="9">
        <f t="shared" si="8"/>
        <v>6</v>
      </c>
      <c r="W123" s="11">
        <v>2</v>
      </c>
      <c r="X123" s="11">
        <v>2</v>
      </c>
      <c r="Y123" s="11">
        <v>2</v>
      </c>
      <c r="Z123" s="9">
        <f t="shared" si="9"/>
        <v>6</v>
      </c>
      <c r="AA123" s="97"/>
      <c r="AB123" s="6" t="s">
        <v>365</v>
      </c>
      <c r="AC123" s="120"/>
      <c r="AD123" s="123"/>
      <c r="AE123" s="117"/>
      <c r="AF123" s="117"/>
    </row>
    <row r="124" spans="1:32" ht="36">
      <c r="A124" s="18">
        <v>100</v>
      </c>
      <c r="B124" s="88" t="s">
        <v>147</v>
      </c>
      <c r="C124" s="88"/>
      <c r="D124" s="88"/>
      <c r="E124" s="88"/>
      <c r="F124" s="15">
        <v>93.1</v>
      </c>
      <c r="G124" s="11" t="s">
        <v>41</v>
      </c>
      <c r="H124" s="19">
        <v>4</v>
      </c>
      <c r="I124" s="11">
        <v>1</v>
      </c>
      <c r="J124" s="11"/>
      <c r="K124" s="11"/>
      <c r="L124" s="9">
        <f t="shared" si="6"/>
        <v>1</v>
      </c>
      <c r="M124" s="9">
        <v>1</v>
      </c>
      <c r="N124" s="72">
        <f t="shared" si="5"/>
        <v>100</v>
      </c>
      <c r="O124" s="11">
        <v>1</v>
      </c>
      <c r="P124" s="11"/>
      <c r="Q124" s="11"/>
      <c r="R124" s="9">
        <f t="shared" si="7"/>
        <v>1</v>
      </c>
      <c r="S124" s="11">
        <v>1</v>
      </c>
      <c r="T124" s="11"/>
      <c r="U124" s="11"/>
      <c r="V124" s="9">
        <f t="shared" si="8"/>
        <v>1</v>
      </c>
      <c r="W124" s="11">
        <v>1</v>
      </c>
      <c r="X124" s="11"/>
      <c r="Y124" s="11"/>
      <c r="Z124" s="9">
        <f t="shared" si="9"/>
        <v>1</v>
      </c>
      <c r="AA124" s="11">
        <v>4</v>
      </c>
      <c r="AB124" s="6" t="s">
        <v>368</v>
      </c>
      <c r="AC124" s="6" t="s">
        <v>369</v>
      </c>
      <c r="AD124" s="6" t="s">
        <v>370</v>
      </c>
      <c r="AE124" s="69" t="s">
        <v>161</v>
      </c>
      <c r="AF124" s="69" t="s">
        <v>165</v>
      </c>
    </row>
    <row r="125" spans="1:32" ht="24">
      <c r="A125" s="18">
        <v>101</v>
      </c>
      <c r="B125" s="88" t="s">
        <v>148</v>
      </c>
      <c r="C125" s="88"/>
      <c r="D125" s="88"/>
      <c r="E125" s="88"/>
      <c r="F125" s="15" t="e">
        <f>+#REF!+0.1</f>
        <v>#REF!</v>
      </c>
      <c r="G125" s="11" t="s">
        <v>23</v>
      </c>
      <c r="H125" s="19">
        <v>2</v>
      </c>
      <c r="I125" s="11"/>
      <c r="J125" s="11">
        <v>1</v>
      </c>
      <c r="K125" s="11"/>
      <c r="L125" s="9">
        <f t="shared" si="6"/>
        <v>1</v>
      </c>
      <c r="M125" s="9">
        <v>1</v>
      </c>
      <c r="N125" s="72">
        <f t="shared" si="5"/>
        <v>100</v>
      </c>
      <c r="O125" s="11"/>
      <c r="P125" s="11"/>
      <c r="Q125" s="11"/>
      <c r="R125" s="9">
        <f t="shared" si="7"/>
        <v>0</v>
      </c>
      <c r="S125" s="11"/>
      <c r="T125" s="11">
        <v>1</v>
      </c>
      <c r="U125" s="11"/>
      <c r="V125" s="9">
        <f t="shared" si="8"/>
        <v>1</v>
      </c>
      <c r="W125" s="11"/>
      <c r="X125" s="11"/>
      <c r="Y125" s="12"/>
      <c r="Z125" s="9">
        <f t="shared" si="9"/>
        <v>0</v>
      </c>
      <c r="AA125" s="12">
        <v>2</v>
      </c>
      <c r="AB125" s="6" t="s">
        <v>345</v>
      </c>
      <c r="AC125" s="6" t="s">
        <v>346</v>
      </c>
      <c r="AD125" s="6" t="s">
        <v>347</v>
      </c>
      <c r="AE125" s="6" t="s">
        <v>161</v>
      </c>
      <c r="AF125" s="6" t="s">
        <v>165</v>
      </c>
    </row>
    <row r="126" spans="1:32" ht="36">
      <c r="A126" s="18">
        <v>102</v>
      </c>
      <c r="B126" s="88" t="s">
        <v>149</v>
      </c>
      <c r="C126" s="88"/>
      <c r="D126" s="88"/>
      <c r="E126" s="88"/>
      <c r="F126" s="15" t="e">
        <f>+#REF!+0.1</f>
        <v>#REF!</v>
      </c>
      <c r="G126" s="11" t="s">
        <v>141</v>
      </c>
      <c r="H126" s="19">
        <v>12</v>
      </c>
      <c r="I126" s="11">
        <v>1</v>
      </c>
      <c r="J126" s="11">
        <v>1</v>
      </c>
      <c r="K126" s="11">
        <v>1</v>
      </c>
      <c r="L126" s="9">
        <f t="shared" si="6"/>
        <v>3</v>
      </c>
      <c r="M126" s="9">
        <v>3</v>
      </c>
      <c r="N126" s="72">
        <f t="shared" si="5"/>
        <v>100</v>
      </c>
      <c r="O126" s="11">
        <v>1</v>
      </c>
      <c r="P126" s="11">
        <v>1</v>
      </c>
      <c r="Q126" s="11">
        <v>1</v>
      </c>
      <c r="R126" s="9">
        <f t="shared" si="7"/>
        <v>3</v>
      </c>
      <c r="S126" s="11">
        <v>1</v>
      </c>
      <c r="T126" s="11">
        <v>1</v>
      </c>
      <c r="U126" s="11">
        <v>1</v>
      </c>
      <c r="V126" s="9">
        <f t="shared" si="8"/>
        <v>3</v>
      </c>
      <c r="W126" s="11">
        <v>1</v>
      </c>
      <c r="X126" s="11">
        <v>1</v>
      </c>
      <c r="Y126" s="12">
        <v>1</v>
      </c>
      <c r="Z126" s="9">
        <f t="shared" si="9"/>
        <v>3</v>
      </c>
      <c r="AA126" s="12">
        <v>12</v>
      </c>
      <c r="AB126" s="6" t="s">
        <v>382</v>
      </c>
      <c r="AC126" s="6" t="s">
        <v>383</v>
      </c>
      <c r="AD126" s="6" t="s">
        <v>384</v>
      </c>
      <c r="AE126" s="6" t="s">
        <v>161</v>
      </c>
      <c r="AF126" s="6" t="s">
        <v>165</v>
      </c>
    </row>
    <row r="127" spans="1:32" s="13" customFormat="1" ht="19.5" customHeight="1">
      <c r="A127" s="83" t="s">
        <v>407</v>
      </c>
      <c r="B127" s="83"/>
      <c r="C127" s="83"/>
      <c r="D127" s="83"/>
      <c r="E127" s="83"/>
      <c r="F127" s="83"/>
      <c r="G127" s="83"/>
      <c r="H127" s="75"/>
      <c r="I127" s="75"/>
      <c r="J127" s="75"/>
      <c r="K127" s="75"/>
      <c r="L127" s="9">
        <f>SUM(L7:L126)</f>
        <v>206</v>
      </c>
      <c r="M127" s="9">
        <f>SUM(M7:M126)</f>
        <v>199</v>
      </c>
      <c r="N127" s="72">
        <f>+M127*100/L127</f>
        <v>96.60194174757281</v>
      </c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9">
        <f>SUM(AA7:AA126)</f>
        <v>781</v>
      </c>
      <c r="AB127" s="14"/>
      <c r="AC127" s="14"/>
      <c r="AD127" s="14"/>
      <c r="AE127" s="14"/>
      <c r="AF127" s="14"/>
    </row>
    <row r="128" spans="1:32" s="13" customFormat="1" ht="16.5" customHeight="1">
      <c r="A128" s="84" t="s">
        <v>408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6"/>
      <c r="M128" s="76">
        <f>+M127*100/AA127</f>
        <v>25.480153649167733</v>
      </c>
      <c r="N128" s="80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14"/>
      <c r="AC128" s="14"/>
      <c r="AD128" s="14"/>
      <c r="AE128" s="14"/>
      <c r="AF128" s="14"/>
    </row>
    <row r="129" spans="1:32" s="13" customFormat="1" ht="19.5" customHeight="1">
      <c r="A129" s="23"/>
      <c r="N129" s="71"/>
      <c r="AB129" s="14"/>
      <c r="AC129" s="14"/>
      <c r="AD129" s="14"/>
      <c r="AE129" s="14"/>
      <c r="AF129" s="14"/>
    </row>
    <row r="130" spans="1:32" s="13" customFormat="1" ht="16.5" customHeight="1">
      <c r="A130" s="23"/>
      <c r="N130" s="71"/>
      <c r="AB130" s="14"/>
      <c r="AC130" s="14"/>
      <c r="AD130" s="14"/>
      <c r="AE130" s="14"/>
      <c r="AF130" s="14"/>
    </row>
    <row r="131" spans="1:32" s="13" customFormat="1" ht="19.5" customHeight="1">
      <c r="A131" s="23"/>
      <c r="N131" s="71"/>
      <c r="AB131" s="14"/>
      <c r="AC131" s="14"/>
      <c r="AD131" s="14"/>
      <c r="AE131" s="14"/>
      <c r="AF131" s="14"/>
    </row>
    <row r="132" spans="1:32" s="13" customFormat="1" ht="16.5" customHeight="1">
      <c r="A132" s="23"/>
      <c r="N132" s="71"/>
      <c r="AB132" s="14"/>
      <c r="AC132" s="14"/>
      <c r="AD132" s="14"/>
      <c r="AE132" s="14"/>
      <c r="AF132" s="14"/>
    </row>
    <row r="133" spans="1:32" s="13" customFormat="1" ht="16.5" customHeight="1">
      <c r="A133" s="23"/>
      <c r="N133" s="71"/>
      <c r="AB133" s="14"/>
      <c r="AC133" s="14"/>
      <c r="AD133" s="14"/>
      <c r="AE133" s="14"/>
      <c r="AF133" s="14"/>
    </row>
    <row r="134" spans="1:32" s="13" customFormat="1" ht="16.5" customHeight="1">
      <c r="A134" s="23"/>
      <c r="N134" s="71"/>
      <c r="AB134" s="14"/>
      <c r="AC134" s="14"/>
      <c r="AD134" s="14"/>
      <c r="AE134" s="14"/>
      <c r="AF134" s="14"/>
    </row>
    <row r="135" spans="1:32" s="13" customFormat="1" ht="15">
      <c r="A135" s="23"/>
      <c r="N135" s="71"/>
      <c r="AB135" s="14"/>
      <c r="AC135" s="14"/>
      <c r="AD135" s="14"/>
      <c r="AE135" s="14"/>
      <c r="AF135" s="14"/>
    </row>
    <row r="136" spans="1:32" s="13" customFormat="1" ht="15">
      <c r="A136" s="23"/>
      <c r="E136" s="24"/>
      <c r="N136" s="71"/>
      <c r="AB136" s="14"/>
      <c r="AC136" s="14"/>
      <c r="AD136" s="14"/>
      <c r="AE136" s="14"/>
      <c r="AF136" s="14"/>
    </row>
    <row r="137" spans="1:32" s="13" customFormat="1" ht="15">
      <c r="A137" s="23"/>
      <c r="E137" s="25"/>
      <c r="N137" s="71"/>
      <c r="AB137" s="14"/>
      <c r="AC137" s="14"/>
      <c r="AD137" s="14"/>
      <c r="AE137" s="14"/>
      <c r="AF137" s="14"/>
    </row>
    <row r="138" spans="1:32" s="13" customFormat="1" ht="15">
      <c r="A138" s="23"/>
      <c r="E138" s="26"/>
      <c r="N138" s="71"/>
      <c r="AB138" s="14"/>
      <c r="AC138" s="14"/>
      <c r="AD138" s="14"/>
      <c r="AE138" s="14"/>
      <c r="AF138" s="14"/>
    </row>
    <row r="139" spans="1:32" s="13" customFormat="1" ht="15">
      <c r="A139" s="23"/>
      <c r="N139" s="71"/>
      <c r="AB139" s="14"/>
      <c r="AC139" s="14"/>
      <c r="AD139" s="14"/>
      <c r="AE139" s="14"/>
      <c r="AF139" s="14"/>
    </row>
    <row r="140" spans="1:32" s="13" customFormat="1" ht="15">
      <c r="A140" s="23"/>
      <c r="N140" s="71"/>
      <c r="AB140" s="14"/>
      <c r="AC140" s="14"/>
      <c r="AD140" s="14"/>
      <c r="AE140" s="14"/>
      <c r="AF140" s="14"/>
    </row>
    <row r="141" spans="1:32" s="13" customFormat="1" ht="15">
      <c r="A141" s="23"/>
      <c r="N141" s="71"/>
      <c r="AB141" s="14"/>
      <c r="AC141" s="14"/>
      <c r="AD141" s="14"/>
      <c r="AE141" s="14"/>
      <c r="AF141" s="14"/>
    </row>
    <row r="142" spans="1:32" s="13" customFormat="1" ht="15">
      <c r="A142" s="23"/>
      <c r="N142" s="71"/>
      <c r="AB142" s="14"/>
      <c r="AC142" s="14"/>
      <c r="AD142" s="14"/>
      <c r="AE142" s="14"/>
      <c r="AF142" s="14"/>
    </row>
    <row r="143" spans="1:32" s="13" customFormat="1" ht="15">
      <c r="A143" s="23"/>
      <c r="N143" s="71"/>
      <c r="AB143" s="14"/>
      <c r="AC143" s="14"/>
      <c r="AD143" s="14"/>
      <c r="AE143" s="14"/>
      <c r="AF143" s="14"/>
    </row>
    <row r="144" spans="1:32" s="13" customFormat="1" ht="15">
      <c r="A144" s="23"/>
      <c r="N144" s="71"/>
      <c r="AB144" s="14"/>
      <c r="AC144" s="14"/>
      <c r="AD144" s="14"/>
      <c r="AE144" s="14"/>
      <c r="AF144" s="14"/>
    </row>
    <row r="145" spans="1:32" s="13" customFormat="1" ht="15">
      <c r="A145" s="23"/>
      <c r="N145" s="71"/>
      <c r="AB145" s="14"/>
      <c r="AC145" s="14"/>
      <c r="AD145" s="14"/>
      <c r="AE145" s="14"/>
      <c r="AF145" s="14"/>
    </row>
    <row r="146" spans="1:32" s="13" customFormat="1" ht="15">
      <c r="A146" s="23"/>
      <c r="N146" s="71"/>
      <c r="AB146" s="14"/>
      <c r="AC146" s="14"/>
      <c r="AD146" s="14"/>
      <c r="AE146" s="14"/>
      <c r="AF146" s="14"/>
    </row>
    <row r="147" spans="1:32" s="13" customFormat="1" ht="15">
      <c r="A147" s="23"/>
      <c r="N147" s="71"/>
      <c r="AB147" s="14"/>
      <c r="AC147" s="14"/>
      <c r="AD147" s="14"/>
      <c r="AE147" s="14"/>
      <c r="AF147" s="14"/>
    </row>
    <row r="148" spans="1:32" s="13" customFormat="1" ht="15">
      <c r="A148" s="23"/>
      <c r="N148" s="71"/>
      <c r="AB148" s="14"/>
      <c r="AC148" s="14"/>
      <c r="AD148" s="14"/>
      <c r="AE148" s="14"/>
      <c r="AF148" s="14"/>
    </row>
    <row r="149" spans="1:32" s="13" customFormat="1" ht="15">
      <c r="A149" s="23"/>
      <c r="N149" s="71"/>
      <c r="AB149" s="14"/>
      <c r="AC149" s="14"/>
      <c r="AD149" s="14"/>
      <c r="AE149" s="14"/>
      <c r="AF149" s="14"/>
    </row>
    <row r="150" spans="1:32" s="13" customFormat="1" ht="15">
      <c r="A150" s="23"/>
      <c r="N150" s="71"/>
      <c r="AB150" s="14"/>
      <c r="AC150" s="14"/>
      <c r="AD150" s="14"/>
      <c r="AE150" s="14"/>
      <c r="AF150" s="14"/>
    </row>
    <row r="151" spans="1:32" s="13" customFormat="1" ht="15">
      <c r="A151" s="23"/>
      <c r="N151" s="71"/>
      <c r="AB151" s="14"/>
      <c r="AC151" s="14"/>
      <c r="AD151" s="14"/>
      <c r="AE151" s="14"/>
      <c r="AF151" s="14"/>
    </row>
    <row r="152" spans="1:32" s="13" customFormat="1" ht="15">
      <c r="A152" s="23"/>
      <c r="N152" s="71"/>
      <c r="AB152" s="14"/>
      <c r="AC152" s="14"/>
      <c r="AD152" s="14"/>
      <c r="AE152" s="14"/>
      <c r="AF152" s="14"/>
    </row>
    <row r="153" spans="1:32" s="13" customFormat="1" ht="15">
      <c r="A153" s="23"/>
      <c r="N153" s="71"/>
      <c r="AB153" s="14"/>
      <c r="AC153" s="14"/>
      <c r="AD153" s="14"/>
      <c r="AE153" s="14"/>
      <c r="AF153" s="14"/>
    </row>
    <row r="154" spans="1:32" s="13" customFormat="1" ht="15">
      <c r="A154" s="23"/>
      <c r="N154" s="71"/>
      <c r="AB154" s="14"/>
      <c r="AC154" s="14"/>
      <c r="AD154" s="14"/>
      <c r="AE154" s="14"/>
      <c r="AF154" s="14"/>
    </row>
    <row r="155" spans="1:32" s="13" customFormat="1" ht="15">
      <c r="A155" s="23"/>
      <c r="N155" s="71"/>
      <c r="AB155" s="14"/>
      <c r="AC155" s="14"/>
      <c r="AD155" s="14"/>
      <c r="AE155" s="14"/>
      <c r="AF155" s="14"/>
    </row>
    <row r="156" spans="1:32" s="13" customFormat="1" ht="15">
      <c r="A156" s="23"/>
      <c r="N156" s="71"/>
      <c r="AB156" s="14"/>
      <c r="AC156" s="14"/>
      <c r="AD156" s="14"/>
      <c r="AE156" s="14"/>
      <c r="AF156" s="14"/>
    </row>
    <row r="157" spans="1:32" s="13" customFormat="1" ht="15">
      <c r="A157" s="23"/>
      <c r="N157" s="71"/>
      <c r="AB157" s="14"/>
      <c r="AC157" s="14"/>
      <c r="AD157" s="14"/>
      <c r="AE157" s="14"/>
      <c r="AF157" s="14"/>
    </row>
    <row r="158" spans="1:32" s="13" customFormat="1" ht="15">
      <c r="A158" s="23"/>
      <c r="N158" s="71"/>
      <c r="AB158" s="14"/>
      <c r="AC158" s="14"/>
      <c r="AD158" s="14"/>
      <c r="AE158" s="14"/>
      <c r="AF158" s="14"/>
    </row>
    <row r="159" spans="1:32" s="13" customFormat="1" ht="15">
      <c r="A159" s="23"/>
      <c r="N159" s="71"/>
      <c r="AB159" s="14"/>
      <c r="AC159" s="14"/>
      <c r="AD159" s="14"/>
      <c r="AE159" s="14"/>
      <c r="AF159" s="14"/>
    </row>
    <row r="160" spans="1:32" s="13" customFormat="1" ht="15">
      <c r="A160" s="23"/>
      <c r="N160" s="71"/>
      <c r="AB160" s="14"/>
      <c r="AC160" s="14"/>
      <c r="AD160" s="14"/>
      <c r="AE160" s="14"/>
      <c r="AF160" s="14"/>
    </row>
    <row r="161" spans="1:32" s="13" customFormat="1" ht="15">
      <c r="A161" s="23"/>
      <c r="N161" s="71"/>
      <c r="AB161" s="14"/>
      <c r="AC161" s="14"/>
      <c r="AD161" s="14"/>
      <c r="AE161" s="14"/>
      <c r="AF161" s="14"/>
    </row>
    <row r="162" spans="1:32" s="13" customFormat="1" ht="15">
      <c r="A162" s="23"/>
      <c r="N162" s="71"/>
      <c r="AB162" s="14"/>
      <c r="AC162" s="14"/>
      <c r="AD162" s="14"/>
      <c r="AE162" s="14"/>
      <c r="AF162" s="14"/>
    </row>
    <row r="163" spans="1:32" s="13" customFormat="1" ht="15">
      <c r="A163" s="23"/>
      <c r="N163" s="71"/>
      <c r="AB163" s="14"/>
      <c r="AC163" s="14"/>
      <c r="AD163" s="14"/>
      <c r="AE163" s="14"/>
      <c r="AF163" s="14"/>
    </row>
    <row r="164" spans="1:32" s="13" customFormat="1" ht="15">
      <c r="A164" s="23"/>
      <c r="N164" s="71"/>
      <c r="AB164" s="14"/>
      <c r="AC164" s="14"/>
      <c r="AD164" s="14"/>
      <c r="AE164" s="14"/>
      <c r="AF164" s="14"/>
    </row>
    <row r="165" spans="1:32" s="13" customFormat="1" ht="15">
      <c r="A165" s="23"/>
      <c r="N165" s="71"/>
      <c r="AB165" s="14"/>
      <c r="AC165" s="14"/>
      <c r="AD165" s="14"/>
      <c r="AE165" s="14"/>
      <c r="AF165" s="14"/>
    </row>
    <row r="166" spans="1:32" s="13" customFormat="1" ht="15">
      <c r="A166" s="23"/>
      <c r="N166" s="71"/>
      <c r="AB166" s="14"/>
      <c r="AC166" s="14"/>
      <c r="AD166" s="14"/>
      <c r="AE166" s="14"/>
      <c r="AF166" s="14"/>
    </row>
    <row r="167" spans="1:32" s="13" customFormat="1" ht="15">
      <c r="A167" s="23"/>
      <c r="N167" s="71"/>
      <c r="AB167" s="14"/>
      <c r="AC167" s="14"/>
      <c r="AD167" s="14"/>
      <c r="AE167" s="14"/>
      <c r="AF167" s="14"/>
    </row>
    <row r="168" spans="1:32" s="13" customFormat="1" ht="15">
      <c r="A168" s="23"/>
      <c r="N168" s="71"/>
      <c r="AB168" s="14"/>
      <c r="AC168" s="14"/>
      <c r="AD168" s="14"/>
      <c r="AE168" s="14"/>
      <c r="AF168" s="14"/>
    </row>
    <row r="169" spans="1:32" s="13" customFormat="1" ht="15">
      <c r="A169" s="23"/>
      <c r="N169" s="71"/>
      <c r="AB169" s="14"/>
      <c r="AC169" s="14"/>
      <c r="AD169" s="14"/>
      <c r="AE169" s="14"/>
      <c r="AF169" s="14"/>
    </row>
    <row r="170" spans="1:32" s="13" customFormat="1" ht="15">
      <c r="A170" s="23"/>
      <c r="N170" s="71"/>
      <c r="AB170" s="14"/>
      <c r="AC170" s="14"/>
      <c r="AD170" s="14"/>
      <c r="AE170" s="14"/>
      <c r="AF170" s="14"/>
    </row>
    <row r="171" spans="1:32" s="13" customFormat="1" ht="15">
      <c r="A171" s="23"/>
      <c r="N171" s="71"/>
      <c r="AB171" s="14"/>
      <c r="AC171" s="14"/>
      <c r="AD171" s="14"/>
      <c r="AE171" s="14"/>
      <c r="AF171" s="14"/>
    </row>
  </sheetData>
  <mergeCells count="143">
    <mergeCell ref="AC118:AC123"/>
    <mergeCell ref="AD118:AD123"/>
    <mergeCell ref="AE116:AE117"/>
    <mergeCell ref="AA116:AA117"/>
    <mergeCell ref="AA118:AA123"/>
    <mergeCell ref="AF116:AF117"/>
    <mergeCell ref="AE118:AE123"/>
    <mergeCell ref="AF118:AF123"/>
    <mergeCell ref="AD114:AD115"/>
    <mergeCell ref="AE114:AE115"/>
    <mergeCell ref="AF114:AF115"/>
    <mergeCell ref="B114:E115"/>
    <mergeCell ref="G114:G115"/>
    <mergeCell ref="L114:L115"/>
    <mergeCell ref="B116:E117"/>
    <mergeCell ref="G116:G117"/>
    <mergeCell ref="L116:L117"/>
    <mergeCell ref="M116:M117"/>
    <mergeCell ref="N118:N123"/>
    <mergeCell ref="N116:N117"/>
    <mergeCell ref="B118:E123"/>
    <mergeCell ref="G118:G123"/>
    <mergeCell ref="L118:L123"/>
    <mergeCell ref="M118:M123"/>
    <mergeCell ref="M114:M115"/>
    <mergeCell ref="B53:E64"/>
    <mergeCell ref="L53:L64"/>
    <mergeCell ref="M53:M64"/>
    <mergeCell ref="B71:E71"/>
    <mergeCell ref="B72:E72"/>
    <mergeCell ref="B73:E73"/>
    <mergeCell ref="B74:E74"/>
    <mergeCell ref="B75:E75"/>
    <mergeCell ref="B76:E76"/>
    <mergeCell ref="AA114:AA115"/>
    <mergeCell ref="N53:N64"/>
    <mergeCell ref="AC53:AC64"/>
    <mergeCell ref="AD53:AD64"/>
    <mergeCell ref="N114:N115"/>
    <mergeCell ref="AA53:AA64"/>
    <mergeCell ref="AE53:AE64"/>
    <mergeCell ref="AF53:AF64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AC114:AC115"/>
    <mergeCell ref="B65:E65"/>
    <mergeCell ref="B66:E66"/>
    <mergeCell ref="B67:E67"/>
    <mergeCell ref="B68:E68"/>
    <mergeCell ref="B69:E69"/>
    <mergeCell ref="B70:E70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7:E107"/>
    <mergeCell ref="B108:E108"/>
    <mergeCell ref="B101:E101"/>
    <mergeCell ref="B102:E102"/>
    <mergeCell ref="B103:E103"/>
    <mergeCell ref="B104:E104"/>
    <mergeCell ref="B113:E113"/>
    <mergeCell ref="B126:E126"/>
    <mergeCell ref="A6:F6"/>
    <mergeCell ref="B124:E124"/>
    <mergeCell ref="B109:E109"/>
    <mergeCell ref="B110:E110"/>
    <mergeCell ref="B111:E111"/>
    <mergeCell ref="B112:E112"/>
    <mergeCell ref="B105:E105"/>
    <mergeCell ref="B106:E106"/>
    <mergeCell ref="A127:G127"/>
    <mergeCell ref="A128:L128"/>
    <mergeCell ref="N128:AA128"/>
    <mergeCell ref="B125:E125"/>
    <mergeCell ref="A1:AB1"/>
    <mergeCell ref="A2:AB2"/>
    <mergeCell ref="A3:AB3"/>
    <mergeCell ref="B4:AB4"/>
  </mergeCells>
  <conditionalFormatting sqref="N6:N10 N16 N24:N26 N28:N29 N33 N36:N38 N41 N43:N45 N47:N48 N50 N52:N65 N70:N75 N77:N80 N83 N85:N86 N88 N90:N91 N93:N95 N97:N108 N110:N111 N129:N65536 N113:N127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conditionalFormatting sqref="N49">
    <cfRule type="cellIs" priority="4" dxfId="2" operator="between" stopIfTrue="1">
      <formula>51</formula>
      <formula>99</formula>
    </cfRule>
  </conditionalFormatting>
  <printOptions/>
  <pageMargins left="0.18" right="0.18" top="0.34" bottom="0.28" header="0" footer="0"/>
  <pageSetup fitToHeight="3" fitToWidth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9"/>
  <sheetViews>
    <sheetView workbookViewId="0" topLeftCell="D31">
      <selection activeCell="A35" sqref="A35:IV36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393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36">
      <c r="A7" s="21">
        <v>38</v>
      </c>
      <c r="B7" s="88" t="s">
        <v>73</v>
      </c>
      <c r="C7" s="88"/>
      <c r="D7" s="88"/>
      <c r="E7" s="88"/>
      <c r="F7" s="15">
        <v>84.1</v>
      </c>
      <c r="G7" s="11" t="s">
        <v>23</v>
      </c>
      <c r="H7" s="19">
        <v>4</v>
      </c>
      <c r="I7" s="11"/>
      <c r="J7" s="22"/>
      <c r="K7" s="11">
        <v>1</v>
      </c>
      <c r="L7" s="9">
        <f aca="true" t="shared" si="0" ref="L7:L34">+I7+J7+K7</f>
        <v>1</v>
      </c>
      <c r="M7" s="9">
        <v>1</v>
      </c>
      <c r="N7" s="72">
        <f>+M7*100/L7</f>
        <v>100</v>
      </c>
      <c r="O7" s="11"/>
      <c r="P7" s="11">
        <v>1</v>
      </c>
      <c r="Q7" s="11"/>
      <c r="R7" s="9">
        <f aca="true" t="shared" si="1" ref="R7:R34">+O7+P7+Q7</f>
        <v>1</v>
      </c>
      <c r="S7" s="11"/>
      <c r="T7" s="11"/>
      <c r="U7" s="11">
        <v>1</v>
      </c>
      <c r="V7" s="9">
        <f aca="true" t="shared" si="2" ref="V7:V34">+S7+T7+U7</f>
        <v>1</v>
      </c>
      <c r="W7" s="11">
        <v>1</v>
      </c>
      <c r="X7" s="11"/>
      <c r="Y7" s="11"/>
      <c r="Z7" s="9">
        <f aca="true" t="shared" si="3" ref="Z7:Z34">+W7+X7+Y7</f>
        <v>1</v>
      </c>
      <c r="AA7" s="11">
        <v>4</v>
      </c>
      <c r="AB7" s="3" t="s">
        <v>240</v>
      </c>
      <c r="AC7" s="3" t="s">
        <v>241</v>
      </c>
      <c r="AD7" s="3" t="s">
        <v>242</v>
      </c>
      <c r="AE7" s="3" t="s">
        <v>161</v>
      </c>
      <c r="AF7" s="3" t="s">
        <v>165</v>
      </c>
    </row>
    <row r="8" spans="1:32" ht="24">
      <c r="A8" s="21">
        <v>39</v>
      </c>
      <c r="B8" s="88" t="s">
        <v>74</v>
      </c>
      <c r="C8" s="88"/>
      <c r="D8" s="88"/>
      <c r="E8" s="88"/>
      <c r="F8" s="15">
        <v>85.1</v>
      </c>
      <c r="G8" s="11" t="s">
        <v>75</v>
      </c>
      <c r="H8" s="19">
        <v>5</v>
      </c>
      <c r="I8" s="11"/>
      <c r="J8" s="11"/>
      <c r="K8" s="22">
        <v>1</v>
      </c>
      <c r="L8" s="9">
        <f t="shared" si="0"/>
        <v>1</v>
      </c>
      <c r="M8" s="9">
        <v>1</v>
      </c>
      <c r="N8" s="72">
        <f>+M8*100/L8</f>
        <v>100</v>
      </c>
      <c r="O8" s="11"/>
      <c r="P8" s="11">
        <v>1</v>
      </c>
      <c r="Q8" s="11">
        <v>1</v>
      </c>
      <c r="R8" s="9">
        <f t="shared" si="1"/>
        <v>2</v>
      </c>
      <c r="S8" s="11"/>
      <c r="T8" s="11"/>
      <c r="U8" s="11">
        <v>1</v>
      </c>
      <c r="V8" s="9">
        <f t="shared" si="2"/>
        <v>1</v>
      </c>
      <c r="W8" s="11">
        <v>1</v>
      </c>
      <c r="X8" s="11"/>
      <c r="Y8" s="11"/>
      <c r="Z8" s="9">
        <f t="shared" si="3"/>
        <v>1</v>
      </c>
      <c r="AA8" s="11">
        <v>5</v>
      </c>
      <c r="AB8" s="3" t="s">
        <v>243</v>
      </c>
      <c r="AC8" s="3" t="s">
        <v>244</v>
      </c>
      <c r="AD8" s="3" t="s">
        <v>245</v>
      </c>
      <c r="AE8" s="3" t="s">
        <v>161</v>
      </c>
      <c r="AF8" s="3" t="s">
        <v>165</v>
      </c>
    </row>
    <row r="9" spans="1:32" ht="12.75">
      <c r="A9" s="21">
        <v>40</v>
      </c>
      <c r="B9" s="87" t="s">
        <v>76</v>
      </c>
      <c r="C9" s="87"/>
      <c r="D9" s="87"/>
      <c r="E9" s="87"/>
      <c r="F9" s="15">
        <v>86.1</v>
      </c>
      <c r="G9" s="11" t="s">
        <v>63</v>
      </c>
      <c r="H9" s="19">
        <v>1</v>
      </c>
      <c r="I9" s="11"/>
      <c r="J9" s="11"/>
      <c r="K9" s="11"/>
      <c r="L9" s="9">
        <f t="shared" si="0"/>
        <v>0</v>
      </c>
      <c r="M9" s="9"/>
      <c r="N9" s="72"/>
      <c r="O9" s="11"/>
      <c r="P9" s="11"/>
      <c r="Q9" s="11">
        <v>1</v>
      </c>
      <c r="R9" s="9">
        <f t="shared" si="1"/>
        <v>1</v>
      </c>
      <c r="S9" s="11"/>
      <c r="T9" s="11"/>
      <c r="U9" s="11"/>
      <c r="V9" s="9">
        <f t="shared" si="2"/>
        <v>0</v>
      </c>
      <c r="W9" s="11"/>
      <c r="X9" s="11"/>
      <c r="Y9" s="11"/>
      <c r="Z9" s="9">
        <f t="shared" si="3"/>
        <v>0</v>
      </c>
      <c r="AA9" s="11">
        <v>1</v>
      </c>
      <c r="AB9" s="3"/>
      <c r="AC9" s="3"/>
      <c r="AD9" s="3"/>
      <c r="AE9" s="3"/>
      <c r="AF9" s="3"/>
    </row>
    <row r="10" spans="1:32" ht="24">
      <c r="A10" s="21">
        <v>41</v>
      </c>
      <c r="B10" s="88" t="s">
        <v>77</v>
      </c>
      <c r="C10" s="88"/>
      <c r="D10" s="88"/>
      <c r="E10" s="88"/>
      <c r="F10" s="15">
        <v>87.1</v>
      </c>
      <c r="G10" s="11" t="s">
        <v>78</v>
      </c>
      <c r="H10" s="19">
        <v>4</v>
      </c>
      <c r="I10" s="11"/>
      <c r="J10" s="11"/>
      <c r="K10" s="11">
        <v>4</v>
      </c>
      <c r="L10" s="9">
        <f t="shared" si="0"/>
        <v>4</v>
      </c>
      <c r="M10" s="9">
        <v>4</v>
      </c>
      <c r="N10" s="72">
        <f>+M10*100/L10</f>
        <v>100</v>
      </c>
      <c r="O10" s="11"/>
      <c r="P10" s="11"/>
      <c r="Q10" s="11"/>
      <c r="R10" s="9">
        <f t="shared" si="1"/>
        <v>0</v>
      </c>
      <c r="S10" s="11"/>
      <c r="T10" s="11"/>
      <c r="U10" s="11"/>
      <c r="V10" s="9">
        <f t="shared" si="2"/>
        <v>0</v>
      </c>
      <c r="W10" s="11"/>
      <c r="X10" s="11"/>
      <c r="Y10" s="11"/>
      <c r="Z10" s="9">
        <f t="shared" si="3"/>
        <v>0</v>
      </c>
      <c r="AA10" s="11">
        <v>4</v>
      </c>
      <c r="AB10" s="3" t="s">
        <v>246</v>
      </c>
      <c r="AC10" s="3" t="s">
        <v>247</v>
      </c>
      <c r="AD10" s="3" t="s">
        <v>248</v>
      </c>
      <c r="AE10" s="3" t="s">
        <v>161</v>
      </c>
      <c r="AF10" s="3" t="s">
        <v>165</v>
      </c>
    </row>
    <row r="11" spans="1:32" ht="45">
      <c r="A11" s="21">
        <v>42</v>
      </c>
      <c r="B11" s="88" t="s">
        <v>79</v>
      </c>
      <c r="C11" s="88"/>
      <c r="D11" s="88"/>
      <c r="E11" s="88"/>
      <c r="F11" s="15">
        <v>88.1</v>
      </c>
      <c r="G11" s="11" t="s">
        <v>80</v>
      </c>
      <c r="H11" s="19">
        <v>5</v>
      </c>
      <c r="I11" s="11"/>
      <c r="J11" s="11"/>
      <c r="K11" s="11">
        <v>1</v>
      </c>
      <c r="L11" s="9">
        <f t="shared" si="0"/>
        <v>1</v>
      </c>
      <c r="M11" s="9">
        <v>1</v>
      </c>
      <c r="N11" s="72">
        <f>+M11*100/L11</f>
        <v>100</v>
      </c>
      <c r="O11" s="11"/>
      <c r="P11" s="11">
        <v>1</v>
      </c>
      <c r="Q11" s="11">
        <v>1</v>
      </c>
      <c r="R11" s="9">
        <f t="shared" si="1"/>
        <v>2</v>
      </c>
      <c r="S11" s="11"/>
      <c r="T11" s="11"/>
      <c r="U11" s="11">
        <v>1</v>
      </c>
      <c r="V11" s="9">
        <f t="shared" si="2"/>
        <v>1</v>
      </c>
      <c r="W11" s="11">
        <v>1</v>
      </c>
      <c r="X11" s="11"/>
      <c r="Y11" s="11"/>
      <c r="Z11" s="9">
        <f t="shared" si="3"/>
        <v>1</v>
      </c>
      <c r="AA11" s="11">
        <v>5</v>
      </c>
      <c r="AB11" s="3" t="s">
        <v>249</v>
      </c>
      <c r="AC11" s="3" t="s">
        <v>250</v>
      </c>
      <c r="AD11" s="47" t="s">
        <v>251</v>
      </c>
      <c r="AE11" s="3" t="s">
        <v>371</v>
      </c>
      <c r="AF11" s="3" t="s">
        <v>165</v>
      </c>
    </row>
    <row r="12" spans="1:32" ht="12.75">
      <c r="A12" s="21">
        <v>43</v>
      </c>
      <c r="B12" s="88" t="s">
        <v>81</v>
      </c>
      <c r="C12" s="88"/>
      <c r="D12" s="88"/>
      <c r="E12" s="88"/>
      <c r="F12" s="15">
        <v>89.1</v>
      </c>
      <c r="G12" s="9" t="s">
        <v>82</v>
      </c>
      <c r="H12" s="19">
        <v>2</v>
      </c>
      <c r="I12" s="11"/>
      <c r="J12" s="11"/>
      <c r="K12" s="11"/>
      <c r="L12" s="9">
        <f t="shared" si="0"/>
        <v>0</v>
      </c>
      <c r="M12" s="9"/>
      <c r="N12" s="72"/>
      <c r="O12" s="11"/>
      <c r="P12" s="11"/>
      <c r="Q12" s="11">
        <v>1</v>
      </c>
      <c r="R12" s="9">
        <f t="shared" si="1"/>
        <v>1</v>
      </c>
      <c r="S12" s="11"/>
      <c r="T12" s="11"/>
      <c r="U12" s="11">
        <v>1</v>
      </c>
      <c r="V12" s="9">
        <f t="shared" si="2"/>
        <v>1</v>
      </c>
      <c r="W12" s="11">
        <v>1</v>
      </c>
      <c r="X12" s="11"/>
      <c r="Y12" s="11">
        <v>1</v>
      </c>
      <c r="Z12" s="9">
        <f t="shared" si="3"/>
        <v>2</v>
      </c>
      <c r="AA12" s="11">
        <v>2</v>
      </c>
      <c r="AB12" s="3"/>
      <c r="AC12" s="3"/>
      <c r="AD12" s="3"/>
      <c r="AE12" s="3"/>
      <c r="AF12" s="3"/>
    </row>
    <row r="13" spans="1:32" ht="56.25">
      <c r="A13" s="21">
        <v>44</v>
      </c>
      <c r="B13" s="88" t="s">
        <v>83</v>
      </c>
      <c r="C13" s="88"/>
      <c r="D13" s="88"/>
      <c r="E13" s="88"/>
      <c r="F13" s="15">
        <v>90.1</v>
      </c>
      <c r="G13" s="11" t="s">
        <v>41</v>
      </c>
      <c r="H13" s="19">
        <v>2</v>
      </c>
      <c r="I13" s="11"/>
      <c r="J13" s="11"/>
      <c r="K13" s="11">
        <v>1</v>
      </c>
      <c r="L13" s="9">
        <f t="shared" si="0"/>
        <v>1</v>
      </c>
      <c r="M13" s="9">
        <v>1</v>
      </c>
      <c r="N13" s="72">
        <f>+M13*100/L13</f>
        <v>100</v>
      </c>
      <c r="O13" s="11"/>
      <c r="P13" s="11"/>
      <c r="Q13" s="11"/>
      <c r="R13" s="9">
        <f t="shared" si="1"/>
        <v>0</v>
      </c>
      <c r="S13" s="11"/>
      <c r="T13" s="11"/>
      <c r="U13" s="11">
        <v>1</v>
      </c>
      <c r="V13" s="9">
        <f t="shared" si="2"/>
        <v>1</v>
      </c>
      <c r="W13" s="11"/>
      <c r="X13" s="11"/>
      <c r="Y13" s="11"/>
      <c r="Z13" s="9">
        <f t="shared" si="3"/>
        <v>0</v>
      </c>
      <c r="AA13" s="11">
        <v>2</v>
      </c>
      <c r="AB13" s="3" t="s">
        <v>252</v>
      </c>
      <c r="AC13" s="3" t="s">
        <v>253</v>
      </c>
      <c r="AD13" s="47" t="s">
        <v>254</v>
      </c>
      <c r="AE13" s="3" t="s">
        <v>161</v>
      </c>
      <c r="AF13" s="3" t="s">
        <v>165</v>
      </c>
    </row>
    <row r="14" spans="1:32" ht="12.75">
      <c r="A14" s="21">
        <v>45</v>
      </c>
      <c r="B14" s="88" t="s">
        <v>84</v>
      </c>
      <c r="C14" s="88"/>
      <c r="D14" s="88"/>
      <c r="E14" s="88"/>
      <c r="F14" s="15">
        <v>91.1</v>
      </c>
      <c r="G14" s="11" t="s">
        <v>28</v>
      </c>
      <c r="H14" s="19">
        <v>2</v>
      </c>
      <c r="I14" s="11"/>
      <c r="J14" s="11"/>
      <c r="K14" s="11"/>
      <c r="L14" s="9">
        <f t="shared" si="0"/>
        <v>0</v>
      </c>
      <c r="M14" s="9"/>
      <c r="N14" s="72"/>
      <c r="O14" s="11"/>
      <c r="P14" s="11">
        <v>1</v>
      </c>
      <c r="Q14" s="11"/>
      <c r="R14" s="9">
        <f t="shared" si="1"/>
        <v>1</v>
      </c>
      <c r="S14" s="11"/>
      <c r="T14" s="11"/>
      <c r="U14" s="11" t="s">
        <v>85</v>
      </c>
      <c r="V14" s="9" t="e">
        <f t="shared" si="2"/>
        <v>#VALUE!</v>
      </c>
      <c r="W14" s="11"/>
      <c r="X14" s="11">
        <v>1</v>
      </c>
      <c r="Y14" s="11"/>
      <c r="Z14" s="9">
        <f t="shared" si="3"/>
        <v>1</v>
      </c>
      <c r="AA14" s="11">
        <v>2</v>
      </c>
      <c r="AB14" s="3"/>
      <c r="AC14" s="3"/>
      <c r="AD14" s="3"/>
      <c r="AE14" s="3"/>
      <c r="AF14" s="3"/>
    </row>
    <row r="15" spans="1:32" ht="56.25">
      <c r="A15" s="21">
        <v>46</v>
      </c>
      <c r="B15" s="88" t="s">
        <v>86</v>
      </c>
      <c r="C15" s="88"/>
      <c r="D15" s="88"/>
      <c r="E15" s="88"/>
      <c r="F15" s="15">
        <v>92.1</v>
      </c>
      <c r="G15" s="11" t="s">
        <v>47</v>
      </c>
      <c r="H15" s="19">
        <v>13</v>
      </c>
      <c r="I15" s="11"/>
      <c r="J15" s="11"/>
      <c r="K15" s="11">
        <v>2</v>
      </c>
      <c r="L15" s="9">
        <f t="shared" si="0"/>
        <v>2</v>
      </c>
      <c r="M15" s="9">
        <v>2</v>
      </c>
      <c r="N15" s="72">
        <f>+M15*100/L15</f>
        <v>100</v>
      </c>
      <c r="O15" s="11">
        <v>1</v>
      </c>
      <c r="P15" s="11">
        <v>2</v>
      </c>
      <c r="Q15" s="11">
        <v>1</v>
      </c>
      <c r="R15" s="9">
        <f t="shared" si="1"/>
        <v>4</v>
      </c>
      <c r="S15" s="11"/>
      <c r="T15" s="11">
        <v>1</v>
      </c>
      <c r="U15" s="11">
        <v>1</v>
      </c>
      <c r="V15" s="9">
        <f t="shared" si="2"/>
        <v>2</v>
      </c>
      <c r="W15" s="11">
        <v>2</v>
      </c>
      <c r="X15" s="11">
        <v>1</v>
      </c>
      <c r="Y15" s="11">
        <v>2</v>
      </c>
      <c r="Z15" s="9">
        <f t="shared" si="3"/>
        <v>5</v>
      </c>
      <c r="AA15" s="11">
        <v>13</v>
      </c>
      <c r="AB15" s="3" t="s">
        <v>255</v>
      </c>
      <c r="AC15" s="3" t="s">
        <v>256</v>
      </c>
      <c r="AD15" s="43" t="s">
        <v>257</v>
      </c>
      <c r="AE15" s="3" t="s">
        <v>161</v>
      </c>
      <c r="AF15" s="3" t="s">
        <v>165</v>
      </c>
    </row>
    <row r="16" spans="1:32" ht="24">
      <c r="A16" s="21"/>
      <c r="B16" s="101" t="s">
        <v>87</v>
      </c>
      <c r="C16" s="102"/>
      <c r="D16" s="102"/>
      <c r="E16" s="103"/>
      <c r="F16" s="15"/>
      <c r="G16" s="52" t="s">
        <v>26</v>
      </c>
      <c r="H16" s="19"/>
      <c r="I16" s="11"/>
      <c r="J16" s="11"/>
      <c r="K16" s="11"/>
      <c r="L16" s="110">
        <f>+I27+J27+K27</f>
        <v>1</v>
      </c>
      <c r="M16" s="110">
        <v>1</v>
      </c>
      <c r="N16" s="112">
        <f>+M16*100/L16</f>
        <v>100</v>
      </c>
      <c r="O16" s="11"/>
      <c r="P16" s="11"/>
      <c r="Q16" s="11"/>
      <c r="R16" s="9"/>
      <c r="S16" s="11"/>
      <c r="T16" s="11"/>
      <c r="U16" s="11"/>
      <c r="V16" s="9"/>
      <c r="W16" s="11"/>
      <c r="X16" s="11"/>
      <c r="Y16" s="11"/>
      <c r="Z16" s="9"/>
      <c r="AA16" s="95">
        <v>6</v>
      </c>
      <c r="AB16" s="46" t="s">
        <v>258</v>
      </c>
      <c r="AC16" s="98" t="s">
        <v>259</v>
      </c>
      <c r="AD16" s="98" t="s">
        <v>260</v>
      </c>
      <c r="AE16" s="92" t="s">
        <v>161</v>
      </c>
      <c r="AF16" s="92" t="s">
        <v>165</v>
      </c>
    </row>
    <row r="17" spans="1:32" ht="12.75">
      <c r="A17" s="21"/>
      <c r="B17" s="104"/>
      <c r="C17" s="105"/>
      <c r="D17" s="105"/>
      <c r="E17" s="106"/>
      <c r="F17" s="15"/>
      <c r="G17" s="53"/>
      <c r="H17" s="19"/>
      <c r="I17" s="11"/>
      <c r="J17" s="11"/>
      <c r="K17" s="11"/>
      <c r="L17" s="79"/>
      <c r="M17" s="79"/>
      <c r="N17" s="113"/>
      <c r="O17" s="11"/>
      <c r="P17" s="11"/>
      <c r="Q17" s="11"/>
      <c r="R17" s="9"/>
      <c r="S17" s="11"/>
      <c r="T17" s="11"/>
      <c r="U17" s="11"/>
      <c r="V17" s="9"/>
      <c r="W17" s="11"/>
      <c r="X17" s="11"/>
      <c r="Y17" s="11"/>
      <c r="Z17" s="9"/>
      <c r="AA17" s="96"/>
      <c r="AB17" s="46" t="s">
        <v>261</v>
      </c>
      <c r="AC17" s="99"/>
      <c r="AD17" s="99"/>
      <c r="AE17" s="93"/>
      <c r="AF17" s="93"/>
    </row>
    <row r="18" spans="1:32" ht="12.75">
      <c r="A18" s="21"/>
      <c r="B18" s="104"/>
      <c r="C18" s="105"/>
      <c r="D18" s="105"/>
      <c r="E18" s="106"/>
      <c r="F18" s="15"/>
      <c r="G18" s="53"/>
      <c r="H18" s="19"/>
      <c r="I18" s="11"/>
      <c r="J18" s="11"/>
      <c r="K18" s="11"/>
      <c r="L18" s="79"/>
      <c r="M18" s="79"/>
      <c r="N18" s="113"/>
      <c r="O18" s="11"/>
      <c r="P18" s="11"/>
      <c r="Q18" s="11"/>
      <c r="R18" s="9"/>
      <c r="S18" s="11"/>
      <c r="T18" s="11"/>
      <c r="U18" s="11"/>
      <c r="V18" s="9"/>
      <c r="W18" s="11"/>
      <c r="X18" s="11"/>
      <c r="Y18" s="11"/>
      <c r="Z18" s="9"/>
      <c r="AA18" s="96"/>
      <c r="AB18" s="46" t="s">
        <v>262</v>
      </c>
      <c r="AC18" s="99"/>
      <c r="AD18" s="99"/>
      <c r="AE18" s="93"/>
      <c r="AF18" s="93"/>
    </row>
    <row r="19" spans="1:32" ht="24">
      <c r="A19" s="21"/>
      <c r="B19" s="104"/>
      <c r="C19" s="105"/>
      <c r="D19" s="105"/>
      <c r="E19" s="106"/>
      <c r="F19" s="15"/>
      <c r="G19" s="53"/>
      <c r="H19" s="19"/>
      <c r="I19" s="11"/>
      <c r="J19" s="11"/>
      <c r="K19" s="11"/>
      <c r="L19" s="79"/>
      <c r="M19" s="79"/>
      <c r="N19" s="113"/>
      <c r="O19" s="11"/>
      <c r="P19" s="11"/>
      <c r="Q19" s="11"/>
      <c r="R19" s="9"/>
      <c r="S19" s="11"/>
      <c r="T19" s="11"/>
      <c r="U19" s="11"/>
      <c r="V19" s="9"/>
      <c r="W19" s="11"/>
      <c r="X19" s="11"/>
      <c r="Y19" s="11"/>
      <c r="Z19" s="9"/>
      <c r="AA19" s="96"/>
      <c r="AB19" s="46" t="s">
        <v>263</v>
      </c>
      <c r="AC19" s="99"/>
      <c r="AD19" s="99"/>
      <c r="AE19" s="93"/>
      <c r="AF19" s="93"/>
    </row>
    <row r="20" spans="1:32" ht="24">
      <c r="A20" s="21"/>
      <c r="B20" s="104"/>
      <c r="C20" s="105"/>
      <c r="D20" s="105"/>
      <c r="E20" s="106"/>
      <c r="F20" s="15"/>
      <c r="G20" s="53"/>
      <c r="H20" s="19"/>
      <c r="I20" s="11"/>
      <c r="J20" s="11"/>
      <c r="K20" s="11"/>
      <c r="L20" s="79"/>
      <c r="M20" s="79"/>
      <c r="N20" s="113"/>
      <c r="O20" s="11"/>
      <c r="P20" s="11"/>
      <c r="Q20" s="11"/>
      <c r="R20" s="9"/>
      <c r="S20" s="11"/>
      <c r="T20" s="11"/>
      <c r="U20" s="11"/>
      <c r="V20" s="9"/>
      <c r="W20" s="11"/>
      <c r="X20" s="11"/>
      <c r="Y20" s="11"/>
      <c r="Z20" s="9"/>
      <c r="AA20" s="96"/>
      <c r="AB20" s="46" t="s">
        <v>264</v>
      </c>
      <c r="AC20" s="99"/>
      <c r="AD20" s="99"/>
      <c r="AE20" s="93"/>
      <c r="AF20" s="93"/>
    </row>
    <row r="21" spans="1:32" ht="24">
      <c r="A21" s="21"/>
      <c r="B21" s="104"/>
      <c r="C21" s="105"/>
      <c r="D21" s="105"/>
      <c r="E21" s="106"/>
      <c r="F21" s="15"/>
      <c r="G21" s="53"/>
      <c r="H21" s="19"/>
      <c r="I21" s="11"/>
      <c r="J21" s="11"/>
      <c r="K21" s="11"/>
      <c r="L21" s="79"/>
      <c r="M21" s="79"/>
      <c r="N21" s="113"/>
      <c r="O21" s="11"/>
      <c r="P21" s="11"/>
      <c r="Q21" s="11"/>
      <c r="R21" s="9"/>
      <c r="S21" s="11"/>
      <c r="T21" s="11"/>
      <c r="U21" s="11"/>
      <c r="V21" s="9"/>
      <c r="W21" s="11"/>
      <c r="X21" s="11"/>
      <c r="Y21" s="11"/>
      <c r="Z21" s="9"/>
      <c r="AA21" s="96"/>
      <c r="AB21" s="46" t="s">
        <v>265</v>
      </c>
      <c r="AC21" s="99"/>
      <c r="AD21" s="99"/>
      <c r="AE21" s="93"/>
      <c r="AF21" s="93"/>
    </row>
    <row r="22" spans="1:32" ht="24">
      <c r="A22" s="21"/>
      <c r="B22" s="104"/>
      <c r="C22" s="105"/>
      <c r="D22" s="105"/>
      <c r="E22" s="106"/>
      <c r="F22" s="15"/>
      <c r="G22" s="53"/>
      <c r="H22" s="19"/>
      <c r="I22" s="11"/>
      <c r="J22" s="11"/>
      <c r="K22" s="11"/>
      <c r="L22" s="79"/>
      <c r="M22" s="79"/>
      <c r="N22" s="113"/>
      <c r="O22" s="11"/>
      <c r="P22" s="11"/>
      <c r="Q22" s="11"/>
      <c r="R22" s="9"/>
      <c r="S22" s="11"/>
      <c r="T22" s="11"/>
      <c r="U22" s="11"/>
      <c r="V22" s="9"/>
      <c r="W22" s="11"/>
      <c r="X22" s="11"/>
      <c r="Y22" s="11"/>
      <c r="Z22" s="9"/>
      <c r="AA22" s="96"/>
      <c r="AB22" s="46" t="s">
        <v>266</v>
      </c>
      <c r="AC22" s="99"/>
      <c r="AD22" s="99"/>
      <c r="AE22" s="93"/>
      <c r="AF22" s="93"/>
    </row>
    <row r="23" spans="1:32" ht="12.75">
      <c r="A23" s="21"/>
      <c r="B23" s="104"/>
      <c r="C23" s="105"/>
      <c r="D23" s="105"/>
      <c r="E23" s="106"/>
      <c r="F23" s="15"/>
      <c r="G23" s="53"/>
      <c r="H23" s="19"/>
      <c r="I23" s="11"/>
      <c r="J23" s="11"/>
      <c r="K23" s="11"/>
      <c r="L23" s="79"/>
      <c r="M23" s="79"/>
      <c r="N23" s="113"/>
      <c r="O23" s="11"/>
      <c r="P23" s="11"/>
      <c r="Q23" s="11"/>
      <c r="R23" s="9"/>
      <c r="S23" s="11"/>
      <c r="T23" s="11"/>
      <c r="U23" s="11"/>
      <c r="V23" s="9"/>
      <c r="W23" s="11"/>
      <c r="X23" s="11"/>
      <c r="Y23" s="11"/>
      <c r="Z23" s="9"/>
      <c r="AA23" s="96"/>
      <c r="AB23" s="48" t="s">
        <v>267</v>
      </c>
      <c r="AC23" s="99"/>
      <c r="AD23" s="99"/>
      <c r="AE23" s="93"/>
      <c r="AF23" s="93"/>
    </row>
    <row r="24" spans="1:32" ht="12.75">
      <c r="A24" s="21"/>
      <c r="B24" s="104"/>
      <c r="C24" s="105"/>
      <c r="D24" s="105"/>
      <c r="E24" s="106"/>
      <c r="F24" s="15"/>
      <c r="G24" s="53"/>
      <c r="H24" s="19"/>
      <c r="I24" s="11"/>
      <c r="J24" s="11"/>
      <c r="K24" s="11"/>
      <c r="L24" s="79"/>
      <c r="M24" s="79"/>
      <c r="N24" s="113"/>
      <c r="O24" s="11"/>
      <c r="P24" s="11"/>
      <c r="Q24" s="11"/>
      <c r="R24" s="9"/>
      <c r="S24" s="11"/>
      <c r="T24" s="11"/>
      <c r="U24" s="11"/>
      <c r="V24" s="9"/>
      <c r="W24" s="11"/>
      <c r="X24" s="11"/>
      <c r="Y24" s="11"/>
      <c r="Z24" s="9"/>
      <c r="AA24" s="96"/>
      <c r="AB24" s="49" t="s">
        <v>268</v>
      </c>
      <c r="AC24" s="99"/>
      <c r="AD24" s="99"/>
      <c r="AE24" s="93"/>
      <c r="AF24" s="93"/>
    </row>
    <row r="25" spans="1:32" ht="12.75">
      <c r="A25" s="21"/>
      <c r="B25" s="104"/>
      <c r="C25" s="105"/>
      <c r="D25" s="105"/>
      <c r="E25" s="106"/>
      <c r="F25" s="15"/>
      <c r="G25" s="53"/>
      <c r="H25" s="19"/>
      <c r="I25" s="11"/>
      <c r="J25" s="11"/>
      <c r="K25" s="11"/>
      <c r="L25" s="79"/>
      <c r="M25" s="79"/>
      <c r="N25" s="113"/>
      <c r="O25" s="11"/>
      <c r="P25" s="11"/>
      <c r="Q25" s="11"/>
      <c r="R25" s="9"/>
      <c r="S25" s="11"/>
      <c r="T25" s="11"/>
      <c r="U25" s="11"/>
      <c r="V25" s="9"/>
      <c r="W25" s="11"/>
      <c r="X25" s="11"/>
      <c r="Y25" s="11"/>
      <c r="Z25" s="9"/>
      <c r="AA25" s="96"/>
      <c r="AB25" s="7" t="s">
        <v>269</v>
      </c>
      <c r="AC25" s="99"/>
      <c r="AD25" s="99"/>
      <c r="AE25" s="93"/>
      <c r="AF25" s="93"/>
    </row>
    <row r="26" spans="1:32" ht="24">
      <c r="A26" s="21"/>
      <c r="B26" s="104"/>
      <c r="C26" s="105"/>
      <c r="D26" s="105"/>
      <c r="E26" s="106"/>
      <c r="F26" s="15"/>
      <c r="G26" s="53"/>
      <c r="H26" s="19"/>
      <c r="I26" s="11"/>
      <c r="J26" s="11"/>
      <c r="K26" s="11"/>
      <c r="L26" s="79"/>
      <c r="M26" s="79"/>
      <c r="N26" s="113"/>
      <c r="O26" s="11"/>
      <c r="P26" s="11"/>
      <c r="Q26" s="11"/>
      <c r="R26" s="9"/>
      <c r="S26" s="11"/>
      <c r="T26" s="11"/>
      <c r="U26" s="11"/>
      <c r="V26" s="9"/>
      <c r="W26" s="11"/>
      <c r="X26" s="11"/>
      <c r="Y26" s="11"/>
      <c r="Z26" s="9"/>
      <c r="AA26" s="96"/>
      <c r="AB26" s="49" t="s">
        <v>270</v>
      </c>
      <c r="AC26" s="99"/>
      <c r="AD26" s="99"/>
      <c r="AE26" s="93"/>
      <c r="AF26" s="93"/>
    </row>
    <row r="27" spans="1:32" ht="12.75">
      <c r="A27" s="21">
        <v>47</v>
      </c>
      <c r="B27" s="107"/>
      <c r="C27" s="108"/>
      <c r="D27" s="108"/>
      <c r="E27" s="109"/>
      <c r="F27" s="15">
        <v>94.1</v>
      </c>
      <c r="G27" s="54"/>
      <c r="H27" s="19">
        <v>6</v>
      </c>
      <c r="I27" s="11"/>
      <c r="J27" s="11">
        <v>1</v>
      </c>
      <c r="K27" s="11"/>
      <c r="L27" s="111"/>
      <c r="M27" s="111"/>
      <c r="N27" s="114"/>
      <c r="O27" s="11">
        <v>1</v>
      </c>
      <c r="P27" s="11"/>
      <c r="Q27" s="11">
        <v>1</v>
      </c>
      <c r="R27" s="9">
        <f t="shared" si="1"/>
        <v>2</v>
      </c>
      <c r="S27" s="11"/>
      <c r="T27" s="11">
        <v>1</v>
      </c>
      <c r="U27" s="11"/>
      <c r="V27" s="9">
        <f t="shared" si="2"/>
        <v>1</v>
      </c>
      <c r="W27" s="11">
        <v>1</v>
      </c>
      <c r="X27" s="11"/>
      <c r="Y27" s="11">
        <v>1</v>
      </c>
      <c r="Z27" s="9">
        <f t="shared" si="3"/>
        <v>2</v>
      </c>
      <c r="AA27" s="97"/>
      <c r="AB27" s="7" t="s">
        <v>271</v>
      </c>
      <c r="AC27" s="100"/>
      <c r="AD27" s="100"/>
      <c r="AE27" s="94"/>
      <c r="AF27" s="94"/>
    </row>
    <row r="28" spans="1:32" ht="12.75">
      <c r="A28" s="21">
        <v>48</v>
      </c>
      <c r="B28" s="88" t="s">
        <v>88</v>
      </c>
      <c r="C28" s="88"/>
      <c r="D28" s="88"/>
      <c r="E28" s="88"/>
      <c r="F28" s="15">
        <v>95.1</v>
      </c>
      <c r="G28" s="11" t="s">
        <v>26</v>
      </c>
      <c r="H28" s="19">
        <v>195</v>
      </c>
      <c r="I28" s="11">
        <v>20</v>
      </c>
      <c r="J28" s="11">
        <v>20</v>
      </c>
      <c r="K28" s="11">
        <v>20</v>
      </c>
      <c r="L28" s="9">
        <f t="shared" si="0"/>
        <v>60</v>
      </c>
      <c r="M28" s="9">
        <v>60</v>
      </c>
      <c r="N28" s="72">
        <f>+M28*100/L28</f>
        <v>100</v>
      </c>
      <c r="O28" s="11">
        <v>10</v>
      </c>
      <c r="P28" s="11">
        <v>20</v>
      </c>
      <c r="Q28" s="11">
        <v>20</v>
      </c>
      <c r="R28" s="9">
        <f t="shared" si="1"/>
        <v>50</v>
      </c>
      <c r="S28" s="11">
        <v>0</v>
      </c>
      <c r="T28" s="11">
        <v>15</v>
      </c>
      <c r="U28" s="11">
        <v>20</v>
      </c>
      <c r="V28" s="9">
        <f t="shared" si="2"/>
        <v>35</v>
      </c>
      <c r="W28" s="11">
        <v>20</v>
      </c>
      <c r="X28" s="11">
        <v>20</v>
      </c>
      <c r="Y28" s="11">
        <v>10</v>
      </c>
      <c r="Z28" s="9">
        <f t="shared" si="3"/>
        <v>50</v>
      </c>
      <c r="AA28" s="11">
        <v>195</v>
      </c>
      <c r="AB28" s="46" t="s">
        <v>272</v>
      </c>
      <c r="AC28" s="46"/>
      <c r="AD28" s="51" t="s">
        <v>273</v>
      </c>
      <c r="AE28" s="3" t="s">
        <v>161</v>
      </c>
      <c r="AF28" s="3" t="s">
        <v>165</v>
      </c>
    </row>
    <row r="29" spans="1:32" ht="12.75">
      <c r="A29" s="21">
        <v>49</v>
      </c>
      <c r="B29" s="88" t="s">
        <v>89</v>
      </c>
      <c r="C29" s="88"/>
      <c r="D29" s="88"/>
      <c r="E29" s="88"/>
      <c r="F29" s="15">
        <v>96.1</v>
      </c>
      <c r="G29" s="11" t="s">
        <v>26</v>
      </c>
      <c r="H29" s="19">
        <v>3</v>
      </c>
      <c r="I29" s="11"/>
      <c r="J29" s="11"/>
      <c r="K29" s="11"/>
      <c r="L29" s="9">
        <f t="shared" si="0"/>
        <v>0</v>
      </c>
      <c r="M29" s="9"/>
      <c r="N29" s="72"/>
      <c r="O29" s="11"/>
      <c r="P29" s="11"/>
      <c r="Q29" s="11">
        <v>1</v>
      </c>
      <c r="R29" s="9">
        <f t="shared" si="1"/>
        <v>1</v>
      </c>
      <c r="S29" s="11"/>
      <c r="T29" s="11"/>
      <c r="U29" s="11"/>
      <c r="V29" s="9">
        <f t="shared" si="2"/>
        <v>0</v>
      </c>
      <c r="W29" s="11">
        <v>1</v>
      </c>
      <c r="X29" s="11"/>
      <c r="Y29" s="11">
        <v>1</v>
      </c>
      <c r="Z29" s="9">
        <f t="shared" si="3"/>
        <v>2</v>
      </c>
      <c r="AA29" s="11">
        <v>3</v>
      </c>
      <c r="AB29" s="3"/>
      <c r="AC29" s="3"/>
      <c r="AD29" s="3"/>
      <c r="AE29" s="3"/>
      <c r="AF29" s="3"/>
    </row>
    <row r="30" spans="1:32" ht="12.75">
      <c r="A30" s="21">
        <v>50</v>
      </c>
      <c r="B30" s="88" t="s">
        <v>90</v>
      </c>
      <c r="C30" s="88"/>
      <c r="D30" s="88"/>
      <c r="E30" s="88"/>
      <c r="F30" s="15">
        <v>97.1</v>
      </c>
      <c r="G30" s="11" t="s">
        <v>26</v>
      </c>
      <c r="H30" s="19">
        <v>1</v>
      </c>
      <c r="I30" s="11"/>
      <c r="J30" s="11"/>
      <c r="K30" s="11"/>
      <c r="L30" s="9">
        <f t="shared" si="0"/>
        <v>0</v>
      </c>
      <c r="M30" s="9"/>
      <c r="N30" s="72"/>
      <c r="O30" s="11"/>
      <c r="P30" s="11"/>
      <c r="Q30" s="11">
        <v>1</v>
      </c>
      <c r="R30" s="9">
        <f t="shared" si="1"/>
        <v>1</v>
      </c>
      <c r="S30" s="11"/>
      <c r="T30" s="11"/>
      <c r="U30" s="11"/>
      <c r="V30" s="9">
        <f t="shared" si="2"/>
        <v>0</v>
      </c>
      <c r="W30" s="11"/>
      <c r="X30" s="11"/>
      <c r="Y30" s="11"/>
      <c r="Z30" s="9">
        <f t="shared" si="3"/>
        <v>0</v>
      </c>
      <c r="AA30" s="11">
        <v>1</v>
      </c>
      <c r="AB30" s="3"/>
      <c r="AC30" s="3"/>
      <c r="AD30" s="3"/>
      <c r="AE30" s="3"/>
      <c r="AF30" s="3"/>
    </row>
    <row r="31" spans="1:32" ht="12.75">
      <c r="A31" s="21">
        <v>51</v>
      </c>
      <c r="B31" s="88" t="s">
        <v>91</v>
      </c>
      <c r="C31" s="88"/>
      <c r="D31" s="88"/>
      <c r="E31" s="88"/>
      <c r="F31" s="15"/>
      <c r="G31" s="11" t="s">
        <v>26</v>
      </c>
      <c r="H31" s="19">
        <v>1</v>
      </c>
      <c r="I31" s="11"/>
      <c r="J31" s="11"/>
      <c r="K31" s="11"/>
      <c r="L31" s="9">
        <f t="shared" si="0"/>
        <v>0</v>
      </c>
      <c r="M31" s="9"/>
      <c r="N31" s="72"/>
      <c r="O31" s="11"/>
      <c r="P31" s="11"/>
      <c r="Q31" s="11"/>
      <c r="R31" s="9">
        <f t="shared" si="1"/>
        <v>0</v>
      </c>
      <c r="S31" s="11"/>
      <c r="T31" s="11">
        <v>1</v>
      </c>
      <c r="U31" s="11"/>
      <c r="V31" s="9">
        <f t="shared" si="2"/>
        <v>1</v>
      </c>
      <c r="W31" s="11"/>
      <c r="X31" s="11"/>
      <c r="Y31" s="11"/>
      <c r="Z31" s="9">
        <f t="shared" si="3"/>
        <v>0</v>
      </c>
      <c r="AA31" s="11">
        <v>1</v>
      </c>
      <c r="AB31" s="3"/>
      <c r="AC31" s="3"/>
      <c r="AD31" s="3"/>
      <c r="AE31" s="3"/>
      <c r="AF31" s="3"/>
    </row>
    <row r="32" spans="1:32" ht="12.75">
      <c r="A32" s="21">
        <v>52</v>
      </c>
      <c r="B32" s="88" t="s">
        <v>92</v>
      </c>
      <c r="C32" s="88"/>
      <c r="D32" s="88"/>
      <c r="E32" s="88"/>
      <c r="F32" s="15"/>
      <c r="G32" s="11" t="s">
        <v>93</v>
      </c>
      <c r="H32" s="19">
        <v>3</v>
      </c>
      <c r="I32" s="11"/>
      <c r="J32" s="11"/>
      <c r="K32" s="11"/>
      <c r="L32" s="9">
        <f t="shared" si="0"/>
        <v>0</v>
      </c>
      <c r="M32" s="9"/>
      <c r="N32" s="72"/>
      <c r="O32" s="11">
        <v>1</v>
      </c>
      <c r="P32" s="11">
        <v>1</v>
      </c>
      <c r="Q32" s="11">
        <v>1</v>
      </c>
      <c r="R32" s="9">
        <f t="shared" si="1"/>
        <v>3</v>
      </c>
      <c r="S32" s="11"/>
      <c r="T32" s="11"/>
      <c r="U32" s="11"/>
      <c r="V32" s="9">
        <f t="shared" si="2"/>
        <v>0</v>
      </c>
      <c r="W32" s="11"/>
      <c r="X32" s="11"/>
      <c r="Y32" s="11"/>
      <c r="Z32" s="9">
        <f t="shared" si="3"/>
        <v>0</v>
      </c>
      <c r="AA32" s="11">
        <v>3</v>
      </c>
      <c r="AB32" s="3"/>
      <c r="AC32" s="3"/>
      <c r="AD32" s="3"/>
      <c r="AE32" s="3"/>
      <c r="AF32" s="3"/>
    </row>
    <row r="33" spans="1:32" ht="24">
      <c r="A33" s="21">
        <v>53</v>
      </c>
      <c r="B33" s="88" t="s">
        <v>94</v>
      </c>
      <c r="C33" s="88"/>
      <c r="D33" s="88"/>
      <c r="E33" s="88"/>
      <c r="F33" s="15"/>
      <c r="G33" s="11" t="s">
        <v>39</v>
      </c>
      <c r="H33" s="19">
        <v>1</v>
      </c>
      <c r="I33" s="11"/>
      <c r="J33" s="11"/>
      <c r="K33" s="11">
        <v>1</v>
      </c>
      <c r="L33" s="9">
        <f t="shared" si="0"/>
        <v>1</v>
      </c>
      <c r="M33" s="9">
        <v>1</v>
      </c>
      <c r="N33" s="72">
        <f>+M33*100/L33</f>
        <v>100</v>
      </c>
      <c r="O33" s="11"/>
      <c r="P33" s="11"/>
      <c r="Q33" s="11"/>
      <c r="R33" s="9">
        <f t="shared" si="1"/>
        <v>0</v>
      </c>
      <c r="S33" s="11"/>
      <c r="T33" s="11"/>
      <c r="U33" s="11"/>
      <c r="V33" s="9">
        <f t="shared" si="2"/>
        <v>0</v>
      </c>
      <c r="W33" s="11"/>
      <c r="X33" s="11"/>
      <c r="Y33" s="11"/>
      <c r="Z33" s="9">
        <f t="shared" si="3"/>
        <v>0</v>
      </c>
      <c r="AA33" s="11">
        <v>1</v>
      </c>
      <c r="AB33" s="3" t="s">
        <v>385</v>
      </c>
      <c r="AC33" s="3" t="s">
        <v>358</v>
      </c>
      <c r="AD33" s="3" t="s">
        <v>386</v>
      </c>
      <c r="AE33" s="3" t="s">
        <v>161</v>
      </c>
      <c r="AF33" s="3" t="s">
        <v>165</v>
      </c>
    </row>
    <row r="34" spans="1:32" ht="48">
      <c r="A34" s="21">
        <v>54</v>
      </c>
      <c r="B34" s="88" t="s">
        <v>95</v>
      </c>
      <c r="C34" s="88"/>
      <c r="D34" s="88"/>
      <c r="E34" s="88"/>
      <c r="F34" s="15"/>
      <c r="G34" s="11" t="s">
        <v>61</v>
      </c>
      <c r="H34" s="19">
        <v>12</v>
      </c>
      <c r="I34" s="11">
        <v>1</v>
      </c>
      <c r="J34" s="11">
        <v>1</v>
      </c>
      <c r="K34" s="11">
        <v>1</v>
      </c>
      <c r="L34" s="9">
        <f t="shared" si="0"/>
        <v>3</v>
      </c>
      <c r="M34" s="9"/>
      <c r="N34" s="72">
        <f>+M34*100/L34</f>
        <v>0</v>
      </c>
      <c r="O34" s="11">
        <v>1</v>
      </c>
      <c r="P34" s="11">
        <v>1</v>
      </c>
      <c r="Q34" s="11">
        <v>1</v>
      </c>
      <c r="R34" s="9">
        <f t="shared" si="1"/>
        <v>3</v>
      </c>
      <c r="S34" s="11">
        <v>1</v>
      </c>
      <c r="T34" s="11">
        <v>1</v>
      </c>
      <c r="U34" s="11">
        <v>1</v>
      </c>
      <c r="V34" s="9">
        <f t="shared" si="2"/>
        <v>3</v>
      </c>
      <c r="W34" s="11">
        <v>1</v>
      </c>
      <c r="X34" s="11">
        <v>1</v>
      </c>
      <c r="Y34" s="11">
        <v>1</v>
      </c>
      <c r="Z34" s="9">
        <f t="shared" si="3"/>
        <v>3</v>
      </c>
      <c r="AA34" s="11">
        <v>12</v>
      </c>
      <c r="AB34" s="3"/>
      <c r="AC34" s="3"/>
      <c r="AD34" s="3"/>
      <c r="AE34" s="3" t="s">
        <v>379</v>
      </c>
      <c r="AF34" s="3" t="s">
        <v>381</v>
      </c>
    </row>
    <row r="35" spans="1:32" s="13" customFormat="1" ht="19.5" customHeight="1">
      <c r="A35" s="83" t="s">
        <v>390</v>
      </c>
      <c r="B35" s="83"/>
      <c r="C35" s="83"/>
      <c r="D35" s="83"/>
      <c r="E35" s="83"/>
      <c r="F35" s="83"/>
      <c r="G35" s="83"/>
      <c r="H35" s="75"/>
      <c r="I35" s="75"/>
      <c r="J35" s="75"/>
      <c r="K35" s="75"/>
      <c r="L35" s="9">
        <f>SUM(L7:L34)</f>
        <v>75</v>
      </c>
      <c r="M35" s="9">
        <f>SUM(M7:M34)</f>
        <v>72</v>
      </c>
      <c r="N35" s="72">
        <f>+M35*100/L35</f>
        <v>96</v>
      </c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9">
        <f>SUM(AA7:AA34)</f>
        <v>260</v>
      </c>
      <c r="AB35" s="14"/>
      <c r="AC35" s="14"/>
      <c r="AD35" s="14"/>
      <c r="AE35" s="14"/>
      <c r="AF35" s="14"/>
    </row>
    <row r="36" spans="1:32" s="13" customFormat="1" ht="16.5" customHeight="1">
      <c r="A36" s="84" t="s">
        <v>391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76">
        <f>+M35*100/AA35</f>
        <v>27.692307692307693</v>
      </c>
      <c r="N36" s="80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2"/>
      <c r="AB36" s="14"/>
      <c r="AC36" s="14"/>
      <c r="AD36" s="14"/>
      <c r="AE36" s="14"/>
      <c r="AF36" s="14"/>
    </row>
    <row r="37" spans="1:32" s="13" customFormat="1" ht="19.5" customHeight="1">
      <c r="A37" s="23"/>
      <c r="N37" s="71"/>
      <c r="AB37" s="14"/>
      <c r="AC37" s="14"/>
      <c r="AD37" s="14"/>
      <c r="AE37" s="14"/>
      <c r="AF37" s="14"/>
    </row>
    <row r="38" spans="1:32" s="13" customFormat="1" ht="16.5" customHeight="1">
      <c r="A38" s="23"/>
      <c r="N38" s="71"/>
      <c r="AB38" s="14"/>
      <c r="AC38" s="14"/>
      <c r="AD38" s="14"/>
      <c r="AE38" s="14"/>
      <c r="AF38" s="14"/>
    </row>
    <row r="39" spans="1:32" s="13" customFormat="1" ht="19.5" customHeight="1">
      <c r="A39" s="23"/>
      <c r="N39" s="71"/>
      <c r="AB39" s="14"/>
      <c r="AC39" s="14"/>
      <c r="AD39" s="14"/>
      <c r="AE39" s="14"/>
      <c r="AF39" s="14"/>
    </row>
    <row r="40" spans="1:32" s="13" customFormat="1" ht="16.5" customHeight="1">
      <c r="A40" s="23"/>
      <c r="N40" s="71"/>
      <c r="AB40" s="14"/>
      <c r="AC40" s="14"/>
      <c r="AD40" s="14"/>
      <c r="AE40" s="14"/>
      <c r="AF40" s="14"/>
    </row>
    <row r="41" spans="1:32" s="13" customFormat="1" ht="16.5" customHeight="1">
      <c r="A41" s="23"/>
      <c r="N41" s="71"/>
      <c r="AB41" s="14"/>
      <c r="AC41" s="14"/>
      <c r="AD41" s="14"/>
      <c r="AE41" s="14"/>
      <c r="AF41" s="14"/>
    </row>
    <row r="42" spans="1:32" s="13" customFormat="1" ht="16.5" customHeight="1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E44" s="24"/>
      <c r="N44" s="71"/>
      <c r="AB44" s="14"/>
      <c r="AC44" s="14"/>
      <c r="AD44" s="14"/>
      <c r="AE44" s="14"/>
      <c r="AF44" s="14"/>
    </row>
    <row r="45" spans="1:32" s="13" customFormat="1" ht="15">
      <c r="A45" s="23"/>
      <c r="E45" s="25"/>
      <c r="N45" s="71"/>
      <c r="AB45" s="14"/>
      <c r="AC45" s="14"/>
      <c r="AD45" s="14"/>
      <c r="AE45" s="14"/>
      <c r="AF45" s="14"/>
    </row>
    <row r="46" spans="1:32" s="13" customFormat="1" ht="15">
      <c r="A46" s="23"/>
      <c r="E46" s="26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  <row r="63" spans="1:32" s="13" customFormat="1" ht="15">
      <c r="A63" s="23"/>
      <c r="N63" s="71"/>
      <c r="AB63" s="14"/>
      <c r="AC63" s="14"/>
      <c r="AD63" s="14"/>
      <c r="AE63" s="14"/>
      <c r="AF63" s="14"/>
    </row>
    <row r="64" spans="1:32" s="13" customFormat="1" ht="15">
      <c r="A64" s="23"/>
      <c r="N64" s="71"/>
      <c r="AB64" s="14"/>
      <c r="AC64" s="14"/>
      <c r="AD64" s="14"/>
      <c r="AE64" s="14"/>
      <c r="AF64" s="14"/>
    </row>
    <row r="65" spans="1:32" s="13" customFormat="1" ht="15">
      <c r="A65" s="23"/>
      <c r="N65" s="71"/>
      <c r="AB65" s="14"/>
      <c r="AC65" s="14"/>
      <c r="AD65" s="14"/>
      <c r="AE65" s="14"/>
      <c r="AF65" s="14"/>
    </row>
    <row r="66" spans="1:32" s="13" customFormat="1" ht="15">
      <c r="A66" s="23"/>
      <c r="N66" s="71"/>
      <c r="AB66" s="14"/>
      <c r="AC66" s="14"/>
      <c r="AD66" s="14"/>
      <c r="AE66" s="14"/>
      <c r="AF66" s="14"/>
    </row>
    <row r="67" spans="1:32" s="13" customFormat="1" ht="15">
      <c r="A67" s="23"/>
      <c r="N67" s="71"/>
      <c r="AB67" s="14"/>
      <c r="AC67" s="14"/>
      <c r="AD67" s="14"/>
      <c r="AE67" s="14"/>
      <c r="AF67" s="14"/>
    </row>
    <row r="68" spans="1:32" s="13" customFormat="1" ht="15">
      <c r="A68" s="23"/>
      <c r="N68" s="71"/>
      <c r="AB68" s="14"/>
      <c r="AC68" s="14"/>
      <c r="AD68" s="14"/>
      <c r="AE68" s="14"/>
      <c r="AF68" s="14"/>
    </row>
    <row r="69" spans="1:32" s="13" customFormat="1" ht="15">
      <c r="A69" s="23"/>
      <c r="N69" s="71"/>
      <c r="AB69" s="14"/>
      <c r="AC69" s="14"/>
      <c r="AD69" s="14"/>
      <c r="AE69" s="14"/>
      <c r="AF69" s="14"/>
    </row>
    <row r="70" spans="1:32" s="13" customFormat="1" ht="15">
      <c r="A70" s="23"/>
      <c r="N70" s="71"/>
      <c r="AB70" s="14"/>
      <c r="AC70" s="14"/>
      <c r="AD70" s="14"/>
      <c r="AE70" s="14"/>
      <c r="AF70" s="14"/>
    </row>
    <row r="71" spans="1:32" s="13" customFormat="1" ht="15">
      <c r="A71" s="23"/>
      <c r="N71" s="71"/>
      <c r="AB71" s="14"/>
      <c r="AC71" s="14"/>
      <c r="AD71" s="14"/>
      <c r="AE71" s="14"/>
      <c r="AF71" s="14"/>
    </row>
    <row r="72" spans="1:32" s="13" customFormat="1" ht="15">
      <c r="A72" s="23"/>
      <c r="N72" s="71"/>
      <c r="AB72" s="14"/>
      <c r="AC72" s="14"/>
      <c r="AD72" s="14"/>
      <c r="AE72" s="14"/>
      <c r="AF72" s="14"/>
    </row>
    <row r="73" spans="1:32" s="13" customFormat="1" ht="15">
      <c r="A73" s="23"/>
      <c r="N73" s="71"/>
      <c r="AB73" s="14"/>
      <c r="AC73" s="14"/>
      <c r="AD73" s="14"/>
      <c r="AE73" s="14"/>
      <c r="AF73" s="14"/>
    </row>
    <row r="74" spans="1:32" s="13" customFormat="1" ht="15">
      <c r="A74" s="23"/>
      <c r="N74" s="71"/>
      <c r="AB74" s="14"/>
      <c r="AC74" s="14"/>
      <c r="AD74" s="14"/>
      <c r="AE74" s="14"/>
      <c r="AF74" s="14"/>
    </row>
    <row r="75" spans="1:32" s="13" customFormat="1" ht="15">
      <c r="A75" s="23"/>
      <c r="N75" s="71"/>
      <c r="AB75" s="14"/>
      <c r="AC75" s="14"/>
      <c r="AD75" s="14"/>
      <c r="AE75" s="14"/>
      <c r="AF75" s="14"/>
    </row>
    <row r="76" spans="1:32" s="13" customFormat="1" ht="15">
      <c r="A76" s="23"/>
      <c r="N76" s="71"/>
      <c r="AB76" s="14"/>
      <c r="AC76" s="14"/>
      <c r="AD76" s="14"/>
      <c r="AE76" s="14"/>
      <c r="AF76" s="14"/>
    </row>
    <row r="77" spans="1:32" s="13" customFormat="1" ht="15">
      <c r="A77" s="23"/>
      <c r="N77" s="71"/>
      <c r="AB77" s="14"/>
      <c r="AC77" s="14"/>
      <c r="AD77" s="14"/>
      <c r="AE77" s="14"/>
      <c r="AF77" s="14"/>
    </row>
    <row r="78" spans="1:32" s="13" customFormat="1" ht="15">
      <c r="A78" s="23"/>
      <c r="N78" s="71"/>
      <c r="AB78" s="14"/>
      <c r="AC78" s="14"/>
      <c r="AD78" s="14"/>
      <c r="AE78" s="14"/>
      <c r="AF78" s="14"/>
    </row>
    <row r="79" spans="1:32" s="13" customFormat="1" ht="15">
      <c r="A79" s="23"/>
      <c r="N79" s="71"/>
      <c r="AB79" s="14"/>
      <c r="AC79" s="14"/>
      <c r="AD79" s="14"/>
      <c r="AE79" s="14"/>
      <c r="AF79" s="14"/>
    </row>
  </sheetData>
  <mergeCells count="30">
    <mergeCell ref="B7:E7"/>
    <mergeCell ref="B4:D4"/>
    <mergeCell ref="A6:F6"/>
    <mergeCell ref="B8:E8"/>
    <mergeCell ref="B9:E9"/>
    <mergeCell ref="B10:E10"/>
    <mergeCell ref="B11:E11"/>
    <mergeCell ref="M16:M27"/>
    <mergeCell ref="N16:N27"/>
    <mergeCell ref="B12:E12"/>
    <mergeCell ref="B13:E13"/>
    <mergeCell ref="B14:E14"/>
    <mergeCell ref="B15:E15"/>
    <mergeCell ref="AF16:AF27"/>
    <mergeCell ref="B28:E28"/>
    <mergeCell ref="B29:E29"/>
    <mergeCell ref="B30:E30"/>
    <mergeCell ref="AA16:AA27"/>
    <mergeCell ref="AC16:AC27"/>
    <mergeCell ref="AD16:AD27"/>
    <mergeCell ref="AE16:AE27"/>
    <mergeCell ref="B16:E27"/>
    <mergeCell ref="L16:L27"/>
    <mergeCell ref="A35:G35"/>
    <mergeCell ref="A36:L36"/>
    <mergeCell ref="N36:AA36"/>
    <mergeCell ref="B31:E31"/>
    <mergeCell ref="B32:E32"/>
    <mergeCell ref="B33:E33"/>
    <mergeCell ref="B34:E34"/>
  </mergeCells>
  <conditionalFormatting sqref="N10:N11 N13 N15:N28 N6:N8 N33:N35 N166:N65536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conditionalFormatting sqref="N12">
    <cfRule type="cellIs" priority="4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D6">
      <selection activeCell="L19" sqref="L19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394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24">
      <c r="A7" s="18">
        <v>55</v>
      </c>
      <c r="B7" s="88" t="s">
        <v>96</v>
      </c>
      <c r="C7" s="88"/>
      <c r="D7" s="88"/>
      <c r="E7" s="88"/>
      <c r="F7" s="15">
        <v>48.1</v>
      </c>
      <c r="G7" s="11" t="s">
        <v>41</v>
      </c>
      <c r="H7" s="19">
        <v>12</v>
      </c>
      <c r="I7" s="11">
        <v>1</v>
      </c>
      <c r="J7" s="11">
        <v>1</v>
      </c>
      <c r="K7" s="11">
        <v>1</v>
      </c>
      <c r="L7" s="9">
        <f aca="true" t="shared" si="0" ref="L7:L18">+I7+J7+K7</f>
        <v>3</v>
      </c>
      <c r="M7" s="9">
        <v>3</v>
      </c>
      <c r="N7" s="72">
        <f aca="true" t="shared" si="1" ref="N7:N18">+M7*100/L7</f>
        <v>100</v>
      </c>
      <c r="O7" s="11">
        <v>1</v>
      </c>
      <c r="P7" s="11">
        <v>1</v>
      </c>
      <c r="Q7" s="11">
        <v>1</v>
      </c>
      <c r="R7" s="9">
        <f aca="true" t="shared" si="2" ref="R7:R18">+O7+P7+Q7</f>
        <v>3</v>
      </c>
      <c r="S7" s="11">
        <v>1</v>
      </c>
      <c r="T7" s="11">
        <v>1</v>
      </c>
      <c r="U7" s="11">
        <v>1</v>
      </c>
      <c r="V7" s="9">
        <f aca="true" t="shared" si="3" ref="V7:V18">+S7+T7+U7</f>
        <v>3</v>
      </c>
      <c r="W7" s="11">
        <v>1</v>
      </c>
      <c r="X7" s="11">
        <v>1</v>
      </c>
      <c r="Y7" s="11">
        <v>1</v>
      </c>
      <c r="Z7" s="9">
        <f aca="true" t="shared" si="4" ref="Z7:Z18">+W7+X7+Y7</f>
        <v>3</v>
      </c>
      <c r="AA7" s="11">
        <v>12</v>
      </c>
      <c r="AB7" s="3" t="s">
        <v>274</v>
      </c>
      <c r="AC7" s="3" t="s">
        <v>275</v>
      </c>
      <c r="AD7" s="3" t="s">
        <v>276</v>
      </c>
      <c r="AE7" s="3" t="s">
        <v>161</v>
      </c>
      <c r="AF7" s="3" t="s">
        <v>165</v>
      </c>
    </row>
    <row r="8" spans="1:32" ht="24">
      <c r="A8" s="18">
        <v>56</v>
      </c>
      <c r="B8" s="88" t="s">
        <v>97</v>
      </c>
      <c r="C8" s="88"/>
      <c r="D8" s="88"/>
      <c r="E8" s="88"/>
      <c r="F8" s="15">
        <v>49.1</v>
      </c>
      <c r="G8" s="11" t="s">
        <v>41</v>
      </c>
      <c r="H8" s="19">
        <v>12</v>
      </c>
      <c r="I8" s="11">
        <v>1</v>
      </c>
      <c r="J8" s="11">
        <v>1</v>
      </c>
      <c r="K8" s="11">
        <v>1</v>
      </c>
      <c r="L8" s="9">
        <f t="shared" si="0"/>
        <v>3</v>
      </c>
      <c r="M8" s="9">
        <v>3</v>
      </c>
      <c r="N8" s="72">
        <f t="shared" si="1"/>
        <v>100</v>
      </c>
      <c r="O8" s="11">
        <v>1</v>
      </c>
      <c r="P8" s="11">
        <v>1</v>
      </c>
      <c r="Q8" s="11">
        <v>1</v>
      </c>
      <c r="R8" s="9">
        <f t="shared" si="2"/>
        <v>3</v>
      </c>
      <c r="S8" s="11">
        <v>1</v>
      </c>
      <c r="T8" s="11">
        <v>1</v>
      </c>
      <c r="U8" s="11">
        <v>1</v>
      </c>
      <c r="V8" s="9">
        <f t="shared" si="3"/>
        <v>3</v>
      </c>
      <c r="W8" s="11">
        <v>1</v>
      </c>
      <c r="X8" s="11">
        <v>1</v>
      </c>
      <c r="Y8" s="11">
        <v>1</v>
      </c>
      <c r="Z8" s="9">
        <f t="shared" si="4"/>
        <v>3</v>
      </c>
      <c r="AA8" s="11">
        <v>12</v>
      </c>
      <c r="AB8" s="3" t="s">
        <v>274</v>
      </c>
      <c r="AC8" s="3" t="s">
        <v>275</v>
      </c>
      <c r="AD8" s="3" t="s">
        <v>276</v>
      </c>
      <c r="AE8" s="3" t="s">
        <v>161</v>
      </c>
      <c r="AF8" s="3" t="s">
        <v>165</v>
      </c>
    </row>
    <row r="9" spans="1:32" ht="36">
      <c r="A9" s="18">
        <v>57</v>
      </c>
      <c r="B9" s="88" t="s">
        <v>98</v>
      </c>
      <c r="C9" s="88"/>
      <c r="D9" s="88"/>
      <c r="E9" s="88"/>
      <c r="F9" s="15">
        <v>50.1</v>
      </c>
      <c r="G9" s="9" t="s">
        <v>37</v>
      </c>
      <c r="H9" s="19">
        <v>34</v>
      </c>
      <c r="I9" s="11">
        <v>2</v>
      </c>
      <c r="J9" s="11">
        <v>4</v>
      </c>
      <c r="K9" s="11">
        <v>4</v>
      </c>
      <c r="L9" s="9">
        <f t="shared" si="0"/>
        <v>10</v>
      </c>
      <c r="M9" s="9">
        <v>10</v>
      </c>
      <c r="N9" s="72">
        <f t="shared" si="1"/>
        <v>100</v>
      </c>
      <c r="O9" s="11">
        <v>1</v>
      </c>
      <c r="P9" s="11">
        <v>4</v>
      </c>
      <c r="Q9" s="11">
        <v>4</v>
      </c>
      <c r="R9" s="9">
        <f t="shared" si="2"/>
        <v>9</v>
      </c>
      <c r="S9" s="11"/>
      <c r="T9" s="11">
        <v>4</v>
      </c>
      <c r="U9" s="11">
        <v>4</v>
      </c>
      <c r="V9" s="9">
        <f t="shared" si="3"/>
        <v>8</v>
      </c>
      <c r="W9" s="11">
        <v>4</v>
      </c>
      <c r="X9" s="11">
        <v>2</v>
      </c>
      <c r="Y9" s="11">
        <v>1</v>
      </c>
      <c r="Z9" s="9">
        <f t="shared" si="4"/>
        <v>7</v>
      </c>
      <c r="AA9" s="11">
        <v>34</v>
      </c>
      <c r="AB9" s="20" t="s">
        <v>277</v>
      </c>
      <c r="AC9" s="20" t="s">
        <v>278</v>
      </c>
      <c r="AD9" s="20" t="s">
        <v>279</v>
      </c>
      <c r="AE9" s="20" t="s">
        <v>161</v>
      </c>
      <c r="AF9" s="3" t="s">
        <v>165</v>
      </c>
    </row>
    <row r="10" spans="1:32" ht="24">
      <c r="A10" s="18">
        <v>58</v>
      </c>
      <c r="B10" s="88" t="s">
        <v>99</v>
      </c>
      <c r="C10" s="88"/>
      <c r="D10" s="88"/>
      <c r="E10" s="88"/>
      <c r="F10" s="15">
        <v>51.1</v>
      </c>
      <c r="G10" s="11" t="s">
        <v>100</v>
      </c>
      <c r="H10" s="19">
        <v>2</v>
      </c>
      <c r="I10" s="11"/>
      <c r="J10" s="11"/>
      <c r="K10" s="11">
        <v>1</v>
      </c>
      <c r="L10" s="9">
        <f t="shared" si="0"/>
        <v>1</v>
      </c>
      <c r="M10" s="9">
        <v>1</v>
      </c>
      <c r="N10" s="72">
        <f t="shared" si="1"/>
        <v>100</v>
      </c>
      <c r="O10" s="11"/>
      <c r="P10" s="11"/>
      <c r="Q10" s="11">
        <v>1</v>
      </c>
      <c r="R10" s="9">
        <f t="shared" si="2"/>
        <v>1</v>
      </c>
      <c r="S10" s="11"/>
      <c r="T10" s="11"/>
      <c r="U10" s="11"/>
      <c r="V10" s="9">
        <f t="shared" si="3"/>
        <v>0</v>
      </c>
      <c r="W10" s="11"/>
      <c r="X10" s="11"/>
      <c r="Y10" s="11"/>
      <c r="Z10" s="9">
        <f t="shared" si="4"/>
        <v>0</v>
      </c>
      <c r="AA10" s="11">
        <v>2</v>
      </c>
      <c r="AB10" s="3" t="s">
        <v>280</v>
      </c>
      <c r="AC10" s="3" t="s">
        <v>281</v>
      </c>
      <c r="AD10" s="3" t="s">
        <v>387</v>
      </c>
      <c r="AE10" s="3" t="s">
        <v>161</v>
      </c>
      <c r="AF10" s="3" t="s">
        <v>165</v>
      </c>
    </row>
    <row r="11" spans="1:32" ht="15.75">
      <c r="A11" s="18">
        <v>59</v>
      </c>
      <c r="B11" s="88" t="s">
        <v>101</v>
      </c>
      <c r="C11" s="88"/>
      <c r="D11" s="88"/>
      <c r="E11" s="88"/>
      <c r="F11" s="15">
        <v>52.1</v>
      </c>
      <c r="G11" s="11" t="s">
        <v>37</v>
      </c>
      <c r="H11" s="19">
        <v>2</v>
      </c>
      <c r="I11" s="11"/>
      <c r="J11" s="11"/>
      <c r="K11" s="11"/>
      <c r="L11" s="9">
        <f t="shared" si="0"/>
        <v>0</v>
      </c>
      <c r="M11" s="9">
        <v>0</v>
      </c>
      <c r="N11" s="72"/>
      <c r="O11" s="11"/>
      <c r="P11" s="11">
        <v>1</v>
      </c>
      <c r="Q11" s="11"/>
      <c r="R11" s="9">
        <f t="shared" si="2"/>
        <v>1</v>
      </c>
      <c r="S11" s="11"/>
      <c r="T11" s="11"/>
      <c r="U11" s="11"/>
      <c r="V11" s="9">
        <f t="shared" si="3"/>
        <v>0</v>
      </c>
      <c r="W11" s="11"/>
      <c r="X11" s="11">
        <v>1</v>
      </c>
      <c r="Y11" s="11"/>
      <c r="Z11" s="9">
        <f t="shared" si="4"/>
        <v>1</v>
      </c>
      <c r="AA11" s="11">
        <v>2</v>
      </c>
      <c r="AB11" s="3"/>
      <c r="AC11" s="3"/>
      <c r="AD11" s="3"/>
      <c r="AE11" s="3"/>
      <c r="AF11" s="3" t="s">
        <v>165</v>
      </c>
    </row>
    <row r="12" spans="1:32" ht="24">
      <c r="A12" s="18">
        <v>60</v>
      </c>
      <c r="B12" s="88" t="s">
        <v>102</v>
      </c>
      <c r="C12" s="88"/>
      <c r="D12" s="88"/>
      <c r="E12" s="88"/>
      <c r="F12" s="15">
        <v>53.1</v>
      </c>
      <c r="G12" s="11" t="s">
        <v>41</v>
      </c>
      <c r="H12" s="19">
        <v>12</v>
      </c>
      <c r="I12" s="11">
        <v>1</v>
      </c>
      <c r="J12" s="11">
        <v>1</v>
      </c>
      <c r="K12" s="11">
        <v>1</v>
      </c>
      <c r="L12" s="9">
        <f t="shared" si="0"/>
        <v>3</v>
      </c>
      <c r="M12" s="9">
        <v>3</v>
      </c>
      <c r="N12" s="72">
        <f t="shared" si="1"/>
        <v>100</v>
      </c>
      <c r="O12" s="11">
        <v>1</v>
      </c>
      <c r="P12" s="11">
        <v>1</v>
      </c>
      <c r="Q12" s="11">
        <v>1</v>
      </c>
      <c r="R12" s="9">
        <f t="shared" si="2"/>
        <v>3</v>
      </c>
      <c r="S12" s="11">
        <v>1</v>
      </c>
      <c r="T12" s="11">
        <v>1</v>
      </c>
      <c r="U12" s="11">
        <v>1</v>
      </c>
      <c r="V12" s="9">
        <f t="shared" si="3"/>
        <v>3</v>
      </c>
      <c r="W12" s="11">
        <v>1</v>
      </c>
      <c r="X12" s="11">
        <v>1</v>
      </c>
      <c r="Y12" s="11">
        <v>1</v>
      </c>
      <c r="Z12" s="9">
        <f t="shared" si="4"/>
        <v>3</v>
      </c>
      <c r="AA12" s="11">
        <v>12</v>
      </c>
      <c r="AB12" s="3" t="s">
        <v>282</v>
      </c>
      <c r="AC12" s="3" t="s">
        <v>283</v>
      </c>
      <c r="AD12" s="3" t="s">
        <v>284</v>
      </c>
      <c r="AE12" s="3" t="s">
        <v>161</v>
      </c>
      <c r="AF12" s="3" t="s">
        <v>165</v>
      </c>
    </row>
    <row r="13" spans="1:32" ht="36">
      <c r="A13" s="18">
        <v>61</v>
      </c>
      <c r="B13" s="88" t="s">
        <v>103</v>
      </c>
      <c r="C13" s="88"/>
      <c r="D13" s="88"/>
      <c r="E13" s="88"/>
      <c r="F13" s="15">
        <v>54.1</v>
      </c>
      <c r="G13" s="11" t="s">
        <v>26</v>
      </c>
      <c r="H13" s="19">
        <v>1</v>
      </c>
      <c r="I13" s="11"/>
      <c r="J13" s="11"/>
      <c r="K13" s="11">
        <v>1</v>
      </c>
      <c r="L13" s="9">
        <f t="shared" si="0"/>
        <v>1</v>
      </c>
      <c r="M13" s="9">
        <v>1</v>
      </c>
      <c r="N13" s="72">
        <f t="shared" si="1"/>
        <v>100</v>
      </c>
      <c r="O13" s="11"/>
      <c r="P13" s="11"/>
      <c r="Q13" s="11"/>
      <c r="R13" s="9">
        <f t="shared" si="2"/>
        <v>0</v>
      </c>
      <c r="S13" s="11"/>
      <c r="T13" s="11"/>
      <c r="U13" s="11"/>
      <c r="V13" s="9">
        <f t="shared" si="3"/>
        <v>0</v>
      </c>
      <c r="W13" s="11"/>
      <c r="X13" s="11"/>
      <c r="Y13" s="11"/>
      <c r="Z13" s="9">
        <f t="shared" si="4"/>
        <v>0</v>
      </c>
      <c r="AA13" s="11">
        <v>1</v>
      </c>
      <c r="AB13" s="3" t="s">
        <v>285</v>
      </c>
      <c r="AC13" s="6" t="s">
        <v>286</v>
      </c>
      <c r="AD13" s="3" t="s">
        <v>287</v>
      </c>
      <c r="AE13" s="3" t="s">
        <v>161</v>
      </c>
      <c r="AF13" s="3" t="s">
        <v>165</v>
      </c>
    </row>
    <row r="14" spans="1:32" ht="24">
      <c r="A14" s="18">
        <v>62</v>
      </c>
      <c r="B14" s="88" t="s">
        <v>104</v>
      </c>
      <c r="C14" s="88"/>
      <c r="D14" s="88"/>
      <c r="E14" s="88"/>
      <c r="F14" s="15">
        <v>55.1</v>
      </c>
      <c r="G14" s="11" t="s">
        <v>41</v>
      </c>
      <c r="H14" s="19">
        <v>4</v>
      </c>
      <c r="I14" s="12">
        <v>1</v>
      </c>
      <c r="J14" s="11"/>
      <c r="K14" s="11"/>
      <c r="L14" s="9">
        <f t="shared" si="0"/>
        <v>1</v>
      </c>
      <c r="M14" s="9">
        <v>1</v>
      </c>
      <c r="N14" s="72">
        <f t="shared" si="1"/>
        <v>100</v>
      </c>
      <c r="O14" s="11">
        <v>1</v>
      </c>
      <c r="P14" s="11"/>
      <c r="Q14" s="11"/>
      <c r="R14" s="9">
        <f t="shared" si="2"/>
        <v>1</v>
      </c>
      <c r="S14" s="11"/>
      <c r="T14" s="11">
        <v>1</v>
      </c>
      <c r="U14" s="11"/>
      <c r="V14" s="9">
        <f t="shared" si="3"/>
        <v>1</v>
      </c>
      <c r="W14" s="11"/>
      <c r="X14" s="11">
        <v>1</v>
      </c>
      <c r="Y14" s="11"/>
      <c r="Z14" s="9">
        <f t="shared" si="4"/>
        <v>1</v>
      </c>
      <c r="AA14" s="11">
        <v>4</v>
      </c>
      <c r="AB14" s="3" t="s">
        <v>288</v>
      </c>
      <c r="AC14" s="3" t="s">
        <v>289</v>
      </c>
      <c r="AD14" s="3" t="s">
        <v>276</v>
      </c>
      <c r="AE14" s="3" t="s">
        <v>161</v>
      </c>
      <c r="AF14" s="3" t="s">
        <v>165</v>
      </c>
    </row>
    <row r="15" spans="1:32" ht="24">
      <c r="A15" s="18">
        <v>63</v>
      </c>
      <c r="B15" s="88" t="s">
        <v>105</v>
      </c>
      <c r="C15" s="88"/>
      <c r="D15" s="88"/>
      <c r="E15" s="88"/>
      <c r="F15" s="15">
        <v>56.1</v>
      </c>
      <c r="G15" s="11" t="s">
        <v>41</v>
      </c>
      <c r="H15" s="19">
        <v>1</v>
      </c>
      <c r="I15" s="11"/>
      <c r="J15" s="11"/>
      <c r="K15" s="11">
        <v>1</v>
      </c>
      <c r="L15" s="9">
        <f t="shared" si="0"/>
        <v>1</v>
      </c>
      <c r="M15" s="9">
        <v>1</v>
      </c>
      <c r="N15" s="72">
        <f t="shared" si="1"/>
        <v>100</v>
      </c>
      <c r="O15" s="11"/>
      <c r="P15" s="11"/>
      <c r="Q15" s="11"/>
      <c r="R15" s="9">
        <f t="shared" si="2"/>
        <v>0</v>
      </c>
      <c r="S15" s="11"/>
      <c r="T15" s="11"/>
      <c r="U15" s="11"/>
      <c r="V15" s="9">
        <f t="shared" si="3"/>
        <v>0</v>
      </c>
      <c r="W15" s="11"/>
      <c r="X15" s="11"/>
      <c r="Y15" s="12"/>
      <c r="Z15" s="9">
        <f t="shared" si="4"/>
        <v>0</v>
      </c>
      <c r="AA15" s="12">
        <v>1</v>
      </c>
      <c r="AB15" s="3" t="s">
        <v>290</v>
      </c>
      <c r="AC15" s="3" t="s">
        <v>291</v>
      </c>
      <c r="AD15" s="3" t="s">
        <v>276</v>
      </c>
      <c r="AE15" s="3" t="s">
        <v>161</v>
      </c>
      <c r="AF15" s="3" t="s">
        <v>165</v>
      </c>
    </row>
    <row r="16" spans="1:32" ht="15.75">
      <c r="A16" s="18">
        <v>64</v>
      </c>
      <c r="B16" s="88" t="s">
        <v>106</v>
      </c>
      <c r="C16" s="88"/>
      <c r="D16" s="88"/>
      <c r="E16" s="88"/>
      <c r="F16" s="15">
        <v>57.1</v>
      </c>
      <c r="G16" s="11" t="s">
        <v>26</v>
      </c>
      <c r="H16" s="19">
        <v>2</v>
      </c>
      <c r="I16" s="11"/>
      <c r="J16" s="11"/>
      <c r="K16" s="11"/>
      <c r="L16" s="9">
        <f t="shared" si="0"/>
        <v>0</v>
      </c>
      <c r="M16" s="9">
        <v>0</v>
      </c>
      <c r="N16" s="72"/>
      <c r="O16" s="11">
        <v>1</v>
      </c>
      <c r="P16" s="11"/>
      <c r="Q16" s="11"/>
      <c r="R16" s="9">
        <f t="shared" si="2"/>
        <v>1</v>
      </c>
      <c r="S16" s="11"/>
      <c r="T16" s="11">
        <v>1</v>
      </c>
      <c r="U16" s="11"/>
      <c r="V16" s="9">
        <f t="shared" si="3"/>
        <v>1</v>
      </c>
      <c r="W16" s="11"/>
      <c r="X16" s="11"/>
      <c r="Y16" s="12"/>
      <c r="Z16" s="9">
        <f t="shared" si="4"/>
        <v>0</v>
      </c>
      <c r="AA16" s="12">
        <v>2</v>
      </c>
      <c r="AB16" s="3"/>
      <c r="AC16" s="3"/>
      <c r="AD16" s="3"/>
      <c r="AE16" s="3"/>
      <c r="AF16" s="3" t="s">
        <v>165</v>
      </c>
    </row>
    <row r="17" spans="1:32" ht="15.75">
      <c r="A17" s="18">
        <v>65</v>
      </c>
      <c r="B17" s="88" t="s">
        <v>107</v>
      </c>
      <c r="C17" s="88"/>
      <c r="D17" s="88"/>
      <c r="E17" s="88"/>
      <c r="F17" s="15">
        <v>58.1</v>
      </c>
      <c r="G17" s="11" t="s">
        <v>26</v>
      </c>
      <c r="H17" s="19">
        <v>1</v>
      </c>
      <c r="I17" s="11"/>
      <c r="J17" s="11"/>
      <c r="K17" s="11"/>
      <c r="L17" s="9">
        <f t="shared" si="0"/>
        <v>0</v>
      </c>
      <c r="M17" s="9">
        <v>0</v>
      </c>
      <c r="N17" s="72"/>
      <c r="O17" s="11"/>
      <c r="P17" s="11"/>
      <c r="Q17" s="11"/>
      <c r="R17" s="9">
        <f t="shared" si="2"/>
        <v>0</v>
      </c>
      <c r="S17" s="11"/>
      <c r="T17" s="11"/>
      <c r="U17" s="11">
        <v>1</v>
      </c>
      <c r="V17" s="9">
        <f t="shared" si="3"/>
        <v>1</v>
      </c>
      <c r="W17" s="11"/>
      <c r="X17" s="11"/>
      <c r="Y17" s="12"/>
      <c r="Z17" s="9">
        <f t="shared" si="4"/>
        <v>0</v>
      </c>
      <c r="AA17" s="12">
        <v>1</v>
      </c>
      <c r="AB17" s="3"/>
      <c r="AC17" s="3"/>
      <c r="AD17" s="3"/>
      <c r="AE17" s="3"/>
      <c r="AF17" s="3" t="s">
        <v>165</v>
      </c>
    </row>
    <row r="18" spans="1:32" ht="36">
      <c r="A18" s="18">
        <v>66</v>
      </c>
      <c r="B18" s="88" t="s">
        <v>108</v>
      </c>
      <c r="C18" s="88"/>
      <c r="D18" s="88"/>
      <c r="E18" s="88"/>
      <c r="F18" s="15">
        <v>59.1</v>
      </c>
      <c r="G18" s="11" t="s">
        <v>26</v>
      </c>
      <c r="H18" s="19">
        <v>12</v>
      </c>
      <c r="I18" s="11">
        <v>1</v>
      </c>
      <c r="J18" s="11">
        <v>1</v>
      </c>
      <c r="K18" s="11">
        <v>1</v>
      </c>
      <c r="L18" s="9">
        <f t="shared" si="0"/>
        <v>3</v>
      </c>
      <c r="M18" s="9">
        <v>3</v>
      </c>
      <c r="N18" s="72">
        <f t="shared" si="1"/>
        <v>100</v>
      </c>
      <c r="O18" s="11">
        <v>1</v>
      </c>
      <c r="P18" s="11">
        <v>1</v>
      </c>
      <c r="Q18" s="11">
        <v>1</v>
      </c>
      <c r="R18" s="9">
        <f t="shared" si="2"/>
        <v>3</v>
      </c>
      <c r="S18" s="11">
        <v>1</v>
      </c>
      <c r="T18" s="11">
        <v>1</v>
      </c>
      <c r="U18" s="11">
        <v>1</v>
      </c>
      <c r="V18" s="9">
        <f t="shared" si="3"/>
        <v>3</v>
      </c>
      <c r="W18" s="11">
        <v>1</v>
      </c>
      <c r="X18" s="11">
        <v>1</v>
      </c>
      <c r="Y18" s="11">
        <v>1</v>
      </c>
      <c r="Z18" s="9">
        <f t="shared" si="4"/>
        <v>3</v>
      </c>
      <c r="AA18" s="11">
        <v>12</v>
      </c>
      <c r="AB18" s="3" t="s">
        <v>292</v>
      </c>
      <c r="AC18" s="3" t="s">
        <v>293</v>
      </c>
      <c r="AD18" s="3" t="s">
        <v>294</v>
      </c>
      <c r="AE18" s="3" t="s">
        <v>161</v>
      </c>
      <c r="AF18" s="3" t="s">
        <v>165</v>
      </c>
    </row>
    <row r="19" spans="1:32" s="13" customFormat="1" ht="19.5" customHeight="1">
      <c r="A19" s="83" t="s">
        <v>396</v>
      </c>
      <c r="B19" s="83"/>
      <c r="C19" s="83"/>
      <c r="D19" s="83"/>
      <c r="E19" s="83"/>
      <c r="F19" s="83"/>
      <c r="G19" s="83"/>
      <c r="H19" s="75"/>
      <c r="I19" s="75"/>
      <c r="J19" s="75"/>
      <c r="K19" s="75"/>
      <c r="L19" s="9">
        <f>SUM(L7:L18)</f>
        <v>26</v>
      </c>
      <c r="M19" s="9">
        <f>SUM(M7:M18)</f>
        <v>26</v>
      </c>
      <c r="N19" s="72">
        <f>+M19*100/L19</f>
        <v>100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9">
        <f>SUM(AA7:AA18)</f>
        <v>95</v>
      </c>
      <c r="AB19" s="14"/>
      <c r="AC19" s="14"/>
      <c r="AD19" s="14"/>
      <c r="AE19" s="14"/>
      <c r="AF19" s="14"/>
    </row>
    <row r="20" spans="1:32" s="13" customFormat="1" ht="16.5" customHeight="1">
      <c r="A20" s="84" t="s">
        <v>397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76">
        <f>+M19*100/AA19</f>
        <v>27.36842105263158</v>
      </c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/>
      <c r="AB20" s="14"/>
      <c r="AC20" s="14"/>
      <c r="AD20" s="14"/>
      <c r="AE20" s="14"/>
      <c r="AF20" s="14"/>
    </row>
    <row r="21" spans="1:32" s="13" customFormat="1" ht="19.5" customHeight="1">
      <c r="A21" s="23"/>
      <c r="N21" s="71"/>
      <c r="AB21" s="14"/>
      <c r="AC21" s="14"/>
      <c r="AD21" s="14"/>
      <c r="AE21" s="14"/>
      <c r="AF21" s="14"/>
    </row>
    <row r="22" spans="1:32" s="13" customFormat="1" ht="16.5" customHeight="1">
      <c r="A22" s="23"/>
      <c r="N22" s="71"/>
      <c r="AB22" s="14"/>
      <c r="AC22" s="14"/>
      <c r="AD22" s="14"/>
      <c r="AE22" s="14"/>
      <c r="AF22" s="14"/>
    </row>
    <row r="23" spans="1:32" s="13" customFormat="1" ht="19.5" customHeight="1">
      <c r="A23" s="23"/>
      <c r="N23" s="71"/>
      <c r="AB23" s="14"/>
      <c r="AC23" s="14"/>
      <c r="AD23" s="14"/>
      <c r="AE23" s="14"/>
      <c r="AF23" s="14"/>
    </row>
    <row r="24" spans="1:32" s="13" customFormat="1" ht="16.5" customHeight="1">
      <c r="A24" s="23"/>
      <c r="N24" s="71"/>
      <c r="AB24" s="14"/>
      <c r="AC24" s="14"/>
      <c r="AD24" s="14"/>
      <c r="AE24" s="14"/>
      <c r="AF24" s="14"/>
    </row>
    <row r="25" spans="1:32" s="13" customFormat="1" ht="16.5" customHeight="1">
      <c r="A25" s="23"/>
      <c r="N25" s="71"/>
      <c r="AB25" s="14"/>
      <c r="AC25" s="14"/>
      <c r="AD25" s="14"/>
      <c r="AE25" s="14"/>
      <c r="AF25" s="14"/>
    </row>
    <row r="26" spans="1:32" s="13" customFormat="1" ht="16.5" customHeight="1">
      <c r="A26" s="23"/>
      <c r="N26" s="71"/>
      <c r="AB26" s="14"/>
      <c r="AC26" s="14"/>
      <c r="AD26" s="14"/>
      <c r="AE26" s="14"/>
      <c r="AF26" s="14"/>
    </row>
    <row r="27" spans="1:32" s="13" customFormat="1" ht="15">
      <c r="A27" s="23"/>
      <c r="N27" s="71"/>
      <c r="AB27" s="14"/>
      <c r="AC27" s="14"/>
      <c r="AD27" s="14"/>
      <c r="AE27" s="14"/>
      <c r="AF27" s="14"/>
    </row>
    <row r="28" spans="1:32" s="13" customFormat="1" ht="15">
      <c r="A28" s="23"/>
      <c r="E28" s="24"/>
      <c r="N28" s="71"/>
      <c r="AB28" s="14"/>
      <c r="AC28" s="14"/>
      <c r="AD28" s="14"/>
      <c r="AE28" s="14"/>
      <c r="AF28" s="14"/>
    </row>
    <row r="29" spans="1:32" s="13" customFormat="1" ht="15">
      <c r="A29" s="23"/>
      <c r="E29" s="25"/>
      <c r="N29" s="71"/>
      <c r="AB29" s="14"/>
      <c r="AC29" s="14"/>
      <c r="AD29" s="14"/>
      <c r="AE29" s="14"/>
      <c r="AF29" s="14"/>
    </row>
    <row r="30" spans="1:32" s="13" customFormat="1" ht="15">
      <c r="A30" s="23"/>
      <c r="E30" s="26"/>
      <c r="N30" s="71"/>
      <c r="AB30" s="14"/>
      <c r="AC30" s="14"/>
      <c r="AD30" s="14"/>
      <c r="AE30" s="14"/>
      <c r="AF30" s="14"/>
    </row>
    <row r="31" spans="1:32" s="13" customFormat="1" ht="15">
      <c r="A31" s="23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  <row r="63" spans="1:32" s="13" customFormat="1" ht="15">
      <c r="A63" s="23"/>
      <c r="N63" s="71"/>
      <c r="AB63" s="14"/>
      <c r="AC63" s="14"/>
      <c r="AD63" s="14"/>
      <c r="AE63" s="14"/>
      <c r="AF63" s="14"/>
    </row>
  </sheetData>
  <mergeCells count="17">
    <mergeCell ref="B4:D4"/>
    <mergeCell ref="A6:F6"/>
    <mergeCell ref="B7:E7"/>
    <mergeCell ref="B8:E8"/>
    <mergeCell ref="B9:E9"/>
    <mergeCell ref="B10:E10"/>
    <mergeCell ref="B11:E11"/>
    <mergeCell ref="B12:E12"/>
    <mergeCell ref="B13:E13"/>
    <mergeCell ref="B14:E14"/>
    <mergeCell ref="A19:G19"/>
    <mergeCell ref="A20:L20"/>
    <mergeCell ref="N20:AA20"/>
    <mergeCell ref="B15:E15"/>
    <mergeCell ref="B16:E16"/>
    <mergeCell ref="B17:E17"/>
    <mergeCell ref="B18:E18"/>
  </mergeCells>
  <conditionalFormatting sqref="N12:N15 N6:N10 N18:N19 N33:N65536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2"/>
  <sheetViews>
    <sheetView workbookViewId="0" topLeftCell="E17">
      <selection activeCell="A6" sqref="A6:F6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395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15.75">
      <c r="A7" s="18">
        <v>67</v>
      </c>
      <c r="B7" s="88" t="s">
        <v>109</v>
      </c>
      <c r="C7" s="88"/>
      <c r="D7" s="88"/>
      <c r="E7" s="88"/>
      <c r="F7" s="15">
        <v>38.1</v>
      </c>
      <c r="G7" s="11" t="s">
        <v>23</v>
      </c>
      <c r="H7" s="19">
        <v>1</v>
      </c>
      <c r="I7" s="11"/>
      <c r="J7" s="11"/>
      <c r="K7" s="11"/>
      <c r="L7" s="9">
        <f aca="true" t="shared" si="0" ref="L7:L19">+I7+J7+K7</f>
        <v>0</v>
      </c>
      <c r="M7" s="9"/>
      <c r="N7" s="72"/>
      <c r="O7" s="11"/>
      <c r="P7" s="11"/>
      <c r="Q7" s="11">
        <v>1</v>
      </c>
      <c r="R7" s="9">
        <f aca="true" t="shared" si="1" ref="R7:R19">+O7+P7+Q7</f>
        <v>1</v>
      </c>
      <c r="S7" s="11"/>
      <c r="T7" s="11"/>
      <c r="U7" s="11"/>
      <c r="V7" s="9">
        <f aca="true" t="shared" si="2" ref="V7:V19">+S7+T7+U7</f>
        <v>0</v>
      </c>
      <c r="W7" s="11"/>
      <c r="X7" s="11"/>
      <c r="Y7" s="11"/>
      <c r="Z7" s="9">
        <f aca="true" t="shared" si="3" ref="Z7:Z19">+W7+X7+Y7</f>
        <v>0</v>
      </c>
      <c r="AA7" s="11">
        <v>1</v>
      </c>
      <c r="AB7" s="3"/>
      <c r="AC7" s="3"/>
      <c r="AD7" s="3"/>
      <c r="AE7" s="3"/>
      <c r="AF7" s="3"/>
    </row>
    <row r="8" spans="1:32" ht="60">
      <c r="A8" s="18">
        <v>68</v>
      </c>
      <c r="B8" s="88" t="s">
        <v>110</v>
      </c>
      <c r="C8" s="88"/>
      <c r="D8" s="88"/>
      <c r="E8" s="88"/>
      <c r="F8" s="15">
        <v>39.1</v>
      </c>
      <c r="G8" s="11" t="s">
        <v>23</v>
      </c>
      <c r="H8" s="19">
        <v>2</v>
      </c>
      <c r="I8" s="11">
        <v>1</v>
      </c>
      <c r="J8" s="11"/>
      <c r="K8" s="11"/>
      <c r="L8" s="9">
        <f t="shared" si="0"/>
        <v>1</v>
      </c>
      <c r="M8" s="9">
        <v>1</v>
      </c>
      <c r="N8" s="72">
        <f aca="true" t="shared" si="4" ref="N8:N18">+M8*100/L8</f>
        <v>100</v>
      </c>
      <c r="O8" s="11"/>
      <c r="P8" s="11"/>
      <c r="Q8" s="11">
        <v>1</v>
      </c>
      <c r="R8" s="9">
        <f t="shared" si="1"/>
        <v>1</v>
      </c>
      <c r="S8" s="11"/>
      <c r="T8" s="11"/>
      <c r="U8" s="11"/>
      <c r="V8" s="9">
        <f t="shared" si="2"/>
        <v>0</v>
      </c>
      <c r="W8" s="11"/>
      <c r="X8" s="11"/>
      <c r="Y8" s="11"/>
      <c r="Z8" s="9">
        <f t="shared" si="3"/>
        <v>0</v>
      </c>
      <c r="AA8" s="11">
        <v>2</v>
      </c>
      <c r="AB8" s="3" t="s">
        <v>373</v>
      </c>
      <c r="AC8" s="3" t="s">
        <v>374</v>
      </c>
      <c r="AD8" s="3" t="s">
        <v>375</v>
      </c>
      <c r="AE8" s="3" t="s">
        <v>371</v>
      </c>
      <c r="AF8" s="3" t="s">
        <v>165</v>
      </c>
    </row>
    <row r="9" spans="1:32" ht="24">
      <c r="A9" s="18">
        <v>69</v>
      </c>
      <c r="B9" s="88" t="s">
        <v>111</v>
      </c>
      <c r="C9" s="88"/>
      <c r="D9" s="88"/>
      <c r="E9" s="88"/>
      <c r="F9" s="15">
        <v>40.1</v>
      </c>
      <c r="G9" s="11" t="s">
        <v>41</v>
      </c>
      <c r="H9" s="19">
        <v>2</v>
      </c>
      <c r="I9" s="11"/>
      <c r="J9" s="11">
        <v>1</v>
      </c>
      <c r="K9" s="11"/>
      <c r="L9" s="9">
        <f t="shared" si="0"/>
        <v>1</v>
      </c>
      <c r="M9" s="9">
        <v>1</v>
      </c>
      <c r="N9" s="72">
        <f t="shared" si="4"/>
        <v>100</v>
      </c>
      <c r="O9" s="11"/>
      <c r="P9" s="11"/>
      <c r="Q9" s="11"/>
      <c r="R9" s="9">
        <f t="shared" si="1"/>
        <v>0</v>
      </c>
      <c r="S9" s="11"/>
      <c r="T9" s="11">
        <v>1</v>
      </c>
      <c r="U9" s="11"/>
      <c r="V9" s="9">
        <f t="shared" si="2"/>
        <v>1</v>
      </c>
      <c r="W9" s="11"/>
      <c r="X9" s="11"/>
      <c r="Y9" s="11"/>
      <c r="Z9" s="9">
        <f t="shared" si="3"/>
        <v>0</v>
      </c>
      <c r="AA9" s="11">
        <v>2</v>
      </c>
      <c r="AB9" s="3" t="s">
        <v>376</v>
      </c>
      <c r="AC9" s="3" t="s">
        <v>377</v>
      </c>
      <c r="AD9" s="3" t="s">
        <v>378</v>
      </c>
      <c r="AE9" s="3" t="s">
        <v>161</v>
      </c>
      <c r="AF9" s="3" t="s">
        <v>165</v>
      </c>
    </row>
    <row r="10" spans="1:32" ht="15.75">
      <c r="A10" s="18">
        <v>70</v>
      </c>
      <c r="B10" s="88" t="s">
        <v>112</v>
      </c>
      <c r="C10" s="88"/>
      <c r="D10" s="88"/>
      <c r="E10" s="88"/>
      <c r="F10" s="15">
        <v>75.1</v>
      </c>
      <c r="G10" s="11" t="s">
        <v>26</v>
      </c>
      <c r="H10" s="19">
        <v>2</v>
      </c>
      <c r="I10" s="11"/>
      <c r="J10" s="22"/>
      <c r="K10" s="11"/>
      <c r="L10" s="9">
        <f t="shared" si="0"/>
        <v>0</v>
      </c>
      <c r="M10" s="9"/>
      <c r="N10" s="72"/>
      <c r="O10" s="11">
        <v>2</v>
      </c>
      <c r="P10" s="11"/>
      <c r="Q10" s="11"/>
      <c r="R10" s="9">
        <f t="shared" si="1"/>
        <v>2</v>
      </c>
      <c r="S10" s="11"/>
      <c r="T10" s="11"/>
      <c r="U10" s="11"/>
      <c r="V10" s="9">
        <f t="shared" si="2"/>
        <v>0</v>
      </c>
      <c r="W10" s="11"/>
      <c r="X10" s="11"/>
      <c r="Y10" s="11"/>
      <c r="Z10" s="9">
        <f t="shared" si="3"/>
        <v>0</v>
      </c>
      <c r="AA10" s="11">
        <v>2</v>
      </c>
      <c r="AB10" s="3"/>
      <c r="AC10" s="3"/>
      <c r="AD10" s="3"/>
      <c r="AE10" s="3"/>
      <c r="AF10" s="3"/>
    </row>
    <row r="11" spans="1:32" ht="24">
      <c r="A11" s="18">
        <v>71</v>
      </c>
      <c r="B11" s="88" t="s">
        <v>113</v>
      </c>
      <c r="C11" s="88"/>
      <c r="D11" s="88"/>
      <c r="E11" s="88"/>
      <c r="F11" s="15">
        <v>76.1</v>
      </c>
      <c r="G11" s="9" t="s">
        <v>41</v>
      </c>
      <c r="H11" s="19">
        <v>12</v>
      </c>
      <c r="I11" s="11">
        <v>1</v>
      </c>
      <c r="J11" s="11">
        <v>1</v>
      </c>
      <c r="K11" s="22">
        <v>1</v>
      </c>
      <c r="L11" s="9">
        <f t="shared" si="0"/>
        <v>3</v>
      </c>
      <c r="M11" s="9">
        <v>3</v>
      </c>
      <c r="N11" s="72">
        <f t="shared" si="4"/>
        <v>100</v>
      </c>
      <c r="O11" s="11">
        <v>1</v>
      </c>
      <c r="P11" s="11">
        <v>1</v>
      </c>
      <c r="Q11" s="11">
        <v>1</v>
      </c>
      <c r="R11" s="9">
        <f t="shared" si="1"/>
        <v>3</v>
      </c>
      <c r="S11" s="11">
        <v>1</v>
      </c>
      <c r="T11" s="11">
        <v>1</v>
      </c>
      <c r="U11" s="11">
        <v>1</v>
      </c>
      <c r="V11" s="9">
        <f t="shared" si="2"/>
        <v>3</v>
      </c>
      <c r="W11" s="11">
        <v>1</v>
      </c>
      <c r="X11" s="11">
        <v>1</v>
      </c>
      <c r="Y11" s="11">
        <v>1</v>
      </c>
      <c r="Z11" s="9">
        <f t="shared" si="3"/>
        <v>3</v>
      </c>
      <c r="AA11" s="11">
        <v>12</v>
      </c>
      <c r="AB11" s="3" t="s">
        <v>166</v>
      </c>
      <c r="AC11" s="3" t="s">
        <v>167</v>
      </c>
      <c r="AD11" s="3" t="s">
        <v>168</v>
      </c>
      <c r="AE11" s="3" t="s">
        <v>161</v>
      </c>
      <c r="AF11" s="3" t="s">
        <v>165</v>
      </c>
    </row>
    <row r="12" spans="1:32" ht="15.75">
      <c r="A12" s="18">
        <v>72</v>
      </c>
      <c r="B12" s="88" t="s">
        <v>114</v>
      </c>
      <c r="C12" s="88"/>
      <c r="D12" s="88"/>
      <c r="E12" s="88"/>
      <c r="F12" s="15">
        <v>77.1</v>
      </c>
      <c r="G12" s="11" t="s">
        <v>26</v>
      </c>
      <c r="H12" s="19">
        <v>1</v>
      </c>
      <c r="I12" s="11"/>
      <c r="J12" s="11"/>
      <c r="K12" s="11"/>
      <c r="L12" s="9">
        <f t="shared" si="0"/>
        <v>0</v>
      </c>
      <c r="M12" s="9"/>
      <c r="N12" s="72"/>
      <c r="O12" s="11">
        <v>1</v>
      </c>
      <c r="P12" s="11"/>
      <c r="Q12" s="11"/>
      <c r="R12" s="9">
        <f t="shared" si="1"/>
        <v>1</v>
      </c>
      <c r="S12" s="11"/>
      <c r="T12" s="11"/>
      <c r="U12" s="11"/>
      <c r="V12" s="9">
        <f t="shared" si="2"/>
        <v>0</v>
      </c>
      <c r="W12" s="11"/>
      <c r="X12" s="11"/>
      <c r="Y12" s="11"/>
      <c r="Z12" s="9">
        <f t="shared" si="3"/>
        <v>0</v>
      </c>
      <c r="AA12" s="11">
        <v>1</v>
      </c>
      <c r="AB12" s="3"/>
      <c r="AC12" s="3"/>
      <c r="AD12" s="3"/>
      <c r="AE12" s="3"/>
      <c r="AF12" s="3"/>
    </row>
    <row r="13" spans="1:32" ht="24">
      <c r="A13" s="18">
        <v>73</v>
      </c>
      <c r="B13" s="88" t="s">
        <v>115</v>
      </c>
      <c r="C13" s="88"/>
      <c r="D13" s="88"/>
      <c r="E13" s="88"/>
      <c r="F13" s="15">
        <v>78.1</v>
      </c>
      <c r="G13" s="11" t="s">
        <v>26</v>
      </c>
      <c r="H13" s="19">
        <v>11</v>
      </c>
      <c r="I13" s="11"/>
      <c r="J13" s="11">
        <v>2</v>
      </c>
      <c r="K13" s="11"/>
      <c r="L13" s="9">
        <f t="shared" si="0"/>
        <v>2</v>
      </c>
      <c r="M13" s="9">
        <v>2</v>
      </c>
      <c r="N13" s="72">
        <f t="shared" si="4"/>
        <v>100</v>
      </c>
      <c r="O13" s="11">
        <v>2</v>
      </c>
      <c r="P13" s="11">
        <v>1</v>
      </c>
      <c r="Q13" s="11"/>
      <c r="R13" s="9">
        <f t="shared" si="1"/>
        <v>3</v>
      </c>
      <c r="S13" s="11"/>
      <c r="T13" s="11"/>
      <c r="U13" s="11">
        <v>4</v>
      </c>
      <c r="V13" s="9">
        <f t="shared" si="2"/>
        <v>4</v>
      </c>
      <c r="W13" s="11"/>
      <c r="X13" s="11">
        <v>2</v>
      </c>
      <c r="Y13" s="11"/>
      <c r="Z13" s="9">
        <f t="shared" si="3"/>
        <v>2</v>
      </c>
      <c r="AA13" s="11">
        <v>11</v>
      </c>
      <c r="AB13" s="3" t="s">
        <v>157</v>
      </c>
      <c r="AC13" s="3" t="s">
        <v>160</v>
      </c>
      <c r="AD13" s="3" t="s">
        <v>162</v>
      </c>
      <c r="AE13" s="3" t="s">
        <v>161</v>
      </c>
      <c r="AF13" s="3" t="s">
        <v>165</v>
      </c>
    </row>
    <row r="14" spans="1:32" ht="72">
      <c r="A14" s="18">
        <v>74</v>
      </c>
      <c r="B14" s="88" t="s">
        <v>116</v>
      </c>
      <c r="C14" s="88"/>
      <c r="D14" s="88"/>
      <c r="E14" s="88"/>
      <c r="F14" s="15">
        <v>79.1</v>
      </c>
      <c r="G14" s="11" t="s">
        <v>61</v>
      </c>
      <c r="H14" s="19">
        <v>8</v>
      </c>
      <c r="I14" s="11"/>
      <c r="J14" s="11">
        <v>1</v>
      </c>
      <c r="K14" s="11">
        <v>2</v>
      </c>
      <c r="L14" s="9">
        <f t="shared" si="0"/>
        <v>3</v>
      </c>
      <c r="M14" s="9">
        <v>3</v>
      </c>
      <c r="N14" s="72">
        <f t="shared" si="4"/>
        <v>100</v>
      </c>
      <c r="O14" s="11">
        <v>1</v>
      </c>
      <c r="P14" s="11"/>
      <c r="Q14" s="11"/>
      <c r="R14" s="9">
        <f t="shared" si="1"/>
        <v>1</v>
      </c>
      <c r="S14" s="11"/>
      <c r="T14" s="11">
        <v>2</v>
      </c>
      <c r="U14" s="11">
        <v>1</v>
      </c>
      <c r="V14" s="9">
        <f t="shared" si="2"/>
        <v>3</v>
      </c>
      <c r="W14" s="11">
        <v>1</v>
      </c>
      <c r="X14" s="11"/>
      <c r="Y14" s="11"/>
      <c r="Z14" s="9">
        <f t="shared" si="3"/>
        <v>1</v>
      </c>
      <c r="AA14" s="11">
        <v>8</v>
      </c>
      <c r="AB14" s="3" t="s">
        <v>163</v>
      </c>
      <c r="AC14" s="3" t="s">
        <v>160</v>
      </c>
      <c r="AD14" s="3" t="s">
        <v>164</v>
      </c>
      <c r="AE14" s="3" t="s">
        <v>161</v>
      </c>
      <c r="AF14" s="3" t="s">
        <v>165</v>
      </c>
    </row>
    <row r="15" spans="1:32" ht="15.75">
      <c r="A15" s="18">
        <v>75</v>
      </c>
      <c r="B15" s="88" t="s">
        <v>117</v>
      </c>
      <c r="C15" s="88"/>
      <c r="D15" s="88"/>
      <c r="E15" s="88"/>
      <c r="F15" s="15">
        <v>80.1</v>
      </c>
      <c r="G15" s="11" t="s">
        <v>26</v>
      </c>
      <c r="H15" s="19">
        <v>2</v>
      </c>
      <c r="I15" s="11"/>
      <c r="J15" s="11"/>
      <c r="K15" s="11"/>
      <c r="L15" s="9">
        <f t="shared" si="0"/>
        <v>0</v>
      </c>
      <c r="M15" s="9"/>
      <c r="N15" s="72"/>
      <c r="O15" s="11">
        <v>1</v>
      </c>
      <c r="P15" s="11"/>
      <c r="Q15" s="11"/>
      <c r="R15" s="9">
        <f t="shared" si="1"/>
        <v>1</v>
      </c>
      <c r="S15" s="11"/>
      <c r="T15" s="11"/>
      <c r="U15" s="11"/>
      <c r="V15" s="9">
        <f t="shared" si="2"/>
        <v>0</v>
      </c>
      <c r="W15" s="11">
        <v>1</v>
      </c>
      <c r="X15" s="11"/>
      <c r="Y15" s="11"/>
      <c r="Z15" s="9">
        <f t="shared" si="3"/>
        <v>1</v>
      </c>
      <c r="AA15" s="11">
        <v>2</v>
      </c>
      <c r="AB15" s="3"/>
      <c r="AC15" s="3"/>
      <c r="AD15" s="3"/>
      <c r="AE15" s="3"/>
      <c r="AF15" s="3"/>
    </row>
    <row r="16" spans="1:32" ht="36">
      <c r="A16" s="18">
        <v>76</v>
      </c>
      <c r="B16" s="88" t="s">
        <v>118</v>
      </c>
      <c r="C16" s="88"/>
      <c r="D16" s="88"/>
      <c r="E16" s="88"/>
      <c r="F16" s="15">
        <v>81.1</v>
      </c>
      <c r="G16" s="11" t="s">
        <v>26</v>
      </c>
      <c r="H16" s="19">
        <v>2</v>
      </c>
      <c r="I16" s="11"/>
      <c r="J16" s="11">
        <v>1</v>
      </c>
      <c r="K16" s="11"/>
      <c r="L16" s="9">
        <f t="shared" si="0"/>
        <v>1</v>
      </c>
      <c r="M16" s="9">
        <v>1</v>
      </c>
      <c r="N16" s="72">
        <f t="shared" si="4"/>
        <v>100</v>
      </c>
      <c r="O16" s="11"/>
      <c r="P16" s="11"/>
      <c r="Q16" s="11"/>
      <c r="R16" s="9">
        <f t="shared" si="1"/>
        <v>0</v>
      </c>
      <c r="S16" s="11"/>
      <c r="T16" s="11"/>
      <c r="U16" s="11"/>
      <c r="V16" s="9">
        <f t="shared" si="2"/>
        <v>0</v>
      </c>
      <c r="W16" s="11">
        <v>1</v>
      </c>
      <c r="X16" s="11"/>
      <c r="Y16" s="11"/>
      <c r="Z16" s="9">
        <f t="shared" si="3"/>
        <v>1</v>
      </c>
      <c r="AA16" s="11">
        <v>2</v>
      </c>
      <c r="AB16" s="3" t="s">
        <v>169</v>
      </c>
      <c r="AC16" s="3" t="s">
        <v>170</v>
      </c>
      <c r="AD16" s="3" t="s">
        <v>171</v>
      </c>
      <c r="AE16" s="3" t="s">
        <v>161</v>
      </c>
      <c r="AF16" s="3" t="s">
        <v>165</v>
      </c>
    </row>
    <row r="17" spans="1:32" ht="36">
      <c r="A17" s="18">
        <v>77</v>
      </c>
      <c r="B17" s="88" t="s">
        <v>119</v>
      </c>
      <c r="C17" s="88"/>
      <c r="D17" s="88"/>
      <c r="E17" s="88"/>
      <c r="F17" s="15">
        <v>82.1</v>
      </c>
      <c r="G17" s="11" t="s">
        <v>41</v>
      </c>
      <c r="H17" s="19">
        <v>4</v>
      </c>
      <c r="I17" s="11"/>
      <c r="J17" s="11"/>
      <c r="K17" s="11">
        <v>1</v>
      </c>
      <c r="L17" s="9">
        <f t="shared" si="0"/>
        <v>1</v>
      </c>
      <c r="M17" s="9">
        <v>1</v>
      </c>
      <c r="N17" s="72">
        <f t="shared" si="4"/>
        <v>100</v>
      </c>
      <c r="O17" s="11"/>
      <c r="P17" s="11"/>
      <c r="Q17" s="11">
        <v>1</v>
      </c>
      <c r="R17" s="9">
        <f t="shared" si="1"/>
        <v>1</v>
      </c>
      <c r="S17" s="11"/>
      <c r="T17" s="11"/>
      <c r="U17" s="11">
        <v>1</v>
      </c>
      <c r="V17" s="9">
        <f t="shared" si="2"/>
        <v>1</v>
      </c>
      <c r="W17" s="11"/>
      <c r="X17" s="11"/>
      <c r="Y17" s="11">
        <v>1</v>
      </c>
      <c r="Z17" s="9">
        <f t="shared" si="3"/>
        <v>1</v>
      </c>
      <c r="AA17" s="11">
        <v>4</v>
      </c>
      <c r="AB17" s="3" t="s">
        <v>340</v>
      </c>
      <c r="AC17" s="6" t="s">
        <v>341</v>
      </c>
      <c r="AD17" s="3" t="s">
        <v>342</v>
      </c>
      <c r="AE17" s="3" t="s">
        <v>161</v>
      </c>
      <c r="AF17" s="3" t="s">
        <v>165</v>
      </c>
    </row>
    <row r="18" spans="1:32" ht="24">
      <c r="A18" s="18">
        <v>78</v>
      </c>
      <c r="B18" s="88" t="s">
        <v>120</v>
      </c>
      <c r="C18" s="88"/>
      <c r="D18" s="88"/>
      <c r="E18" s="88"/>
      <c r="F18" s="15">
        <v>83.1</v>
      </c>
      <c r="G18" s="11" t="s">
        <v>26</v>
      </c>
      <c r="H18" s="19">
        <v>4</v>
      </c>
      <c r="I18" s="11"/>
      <c r="J18" s="11"/>
      <c r="K18" s="11">
        <v>1</v>
      </c>
      <c r="L18" s="9">
        <f t="shared" si="0"/>
        <v>1</v>
      </c>
      <c r="M18" s="9">
        <v>1</v>
      </c>
      <c r="N18" s="72">
        <f t="shared" si="4"/>
        <v>100</v>
      </c>
      <c r="O18" s="11">
        <v>1</v>
      </c>
      <c r="P18" s="11">
        <v>1</v>
      </c>
      <c r="Q18" s="11"/>
      <c r="R18" s="9">
        <f t="shared" si="1"/>
        <v>2</v>
      </c>
      <c r="S18" s="11"/>
      <c r="T18" s="11">
        <v>1</v>
      </c>
      <c r="U18" s="11"/>
      <c r="V18" s="9">
        <f t="shared" si="2"/>
        <v>1</v>
      </c>
      <c r="W18" s="11"/>
      <c r="X18" s="11"/>
      <c r="Y18" s="11"/>
      <c r="Z18" s="9">
        <f t="shared" si="3"/>
        <v>0</v>
      </c>
      <c r="AA18" s="11">
        <v>4</v>
      </c>
      <c r="AB18" s="3" t="s">
        <v>380</v>
      </c>
      <c r="AC18" s="3" t="s">
        <v>344</v>
      </c>
      <c r="AD18" s="3" t="s">
        <v>343</v>
      </c>
      <c r="AE18" s="3" t="s">
        <v>161</v>
      </c>
      <c r="AF18" s="3" t="s">
        <v>165</v>
      </c>
    </row>
    <row r="19" spans="1:32" ht="15.75">
      <c r="A19" s="18">
        <v>79</v>
      </c>
      <c r="B19" s="88" t="s">
        <v>121</v>
      </c>
      <c r="C19" s="88"/>
      <c r="D19" s="88"/>
      <c r="E19" s="88"/>
      <c r="F19" s="15"/>
      <c r="G19" s="11" t="s">
        <v>122</v>
      </c>
      <c r="H19" s="19">
        <v>9</v>
      </c>
      <c r="I19" s="11"/>
      <c r="J19" s="11"/>
      <c r="K19" s="11"/>
      <c r="L19" s="9">
        <f t="shared" si="0"/>
        <v>0</v>
      </c>
      <c r="M19" s="9"/>
      <c r="N19" s="72"/>
      <c r="O19" s="11">
        <v>1</v>
      </c>
      <c r="P19" s="11">
        <v>1</v>
      </c>
      <c r="Q19" s="11">
        <v>1</v>
      </c>
      <c r="R19" s="9">
        <f t="shared" si="1"/>
        <v>3</v>
      </c>
      <c r="S19" s="11">
        <v>1</v>
      </c>
      <c r="T19" s="11">
        <v>1</v>
      </c>
      <c r="U19" s="11">
        <v>1</v>
      </c>
      <c r="V19" s="9">
        <f t="shared" si="2"/>
        <v>3</v>
      </c>
      <c r="W19" s="11">
        <v>1</v>
      </c>
      <c r="X19" s="11">
        <v>1</v>
      </c>
      <c r="Y19" s="11">
        <v>1</v>
      </c>
      <c r="Z19" s="9">
        <f t="shared" si="3"/>
        <v>3</v>
      </c>
      <c r="AA19" s="11">
        <v>9</v>
      </c>
      <c r="AB19" s="3"/>
      <c r="AC19" s="3"/>
      <c r="AD19" s="3"/>
      <c r="AE19" s="3"/>
      <c r="AF19" s="3"/>
    </row>
    <row r="20" spans="1:32" s="13" customFormat="1" ht="19.5" customHeight="1">
      <c r="A20" s="83" t="s">
        <v>399</v>
      </c>
      <c r="B20" s="83"/>
      <c r="C20" s="83"/>
      <c r="D20" s="83"/>
      <c r="E20" s="83"/>
      <c r="F20" s="83"/>
      <c r="G20" s="83"/>
      <c r="H20" s="75"/>
      <c r="I20" s="75"/>
      <c r="J20" s="75"/>
      <c r="K20" s="75"/>
      <c r="L20" s="9">
        <f>SUM(L7:L19)</f>
        <v>13</v>
      </c>
      <c r="M20" s="9">
        <f>SUM(M8:M19)</f>
        <v>13</v>
      </c>
      <c r="N20" s="72">
        <f>+M20*100/L20</f>
        <v>100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9">
        <f>SUM(AA8:AA19)</f>
        <v>59</v>
      </c>
      <c r="AB20" s="14"/>
      <c r="AC20" s="14"/>
      <c r="AD20" s="14"/>
      <c r="AE20" s="14"/>
      <c r="AF20" s="14"/>
    </row>
    <row r="21" spans="1:32" s="13" customFormat="1" ht="16.5" customHeight="1">
      <c r="A21" s="84" t="s">
        <v>398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76">
        <f>+M20*100/AA20</f>
        <v>22.033898305084747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  <c r="AB21" s="14"/>
      <c r="AC21" s="14"/>
      <c r="AD21" s="14"/>
      <c r="AE21" s="14"/>
      <c r="AF21" s="14"/>
    </row>
    <row r="22" spans="1:32" s="13" customFormat="1" ht="19.5" customHeight="1">
      <c r="A22" s="23"/>
      <c r="N22" s="71"/>
      <c r="AB22" s="14"/>
      <c r="AC22" s="14"/>
      <c r="AD22" s="14"/>
      <c r="AE22" s="14"/>
      <c r="AF22" s="14"/>
    </row>
    <row r="23" spans="1:32" s="13" customFormat="1" ht="16.5" customHeight="1">
      <c r="A23" s="23"/>
      <c r="N23" s="71"/>
      <c r="AB23" s="14"/>
      <c r="AC23" s="14"/>
      <c r="AD23" s="14"/>
      <c r="AE23" s="14"/>
      <c r="AF23" s="14"/>
    </row>
    <row r="24" spans="1:32" s="13" customFormat="1" ht="16.5" customHeight="1">
      <c r="A24" s="23"/>
      <c r="N24" s="71"/>
      <c r="AB24" s="14"/>
      <c r="AC24" s="14"/>
      <c r="AD24" s="14"/>
      <c r="AE24" s="14"/>
      <c r="AF24" s="14"/>
    </row>
    <row r="25" spans="1:32" s="13" customFormat="1" ht="16.5" customHeight="1">
      <c r="A25" s="23"/>
      <c r="N25" s="71"/>
      <c r="AB25" s="14"/>
      <c r="AC25" s="14"/>
      <c r="AD25" s="14"/>
      <c r="AE25" s="14"/>
      <c r="AF25" s="14"/>
    </row>
    <row r="26" spans="1:32" s="13" customFormat="1" ht="15">
      <c r="A26" s="23"/>
      <c r="N26" s="71"/>
      <c r="AB26" s="14"/>
      <c r="AC26" s="14"/>
      <c r="AD26" s="14"/>
      <c r="AE26" s="14"/>
      <c r="AF26" s="14"/>
    </row>
    <row r="27" spans="1:32" s="13" customFormat="1" ht="15">
      <c r="A27" s="23"/>
      <c r="E27" s="24"/>
      <c r="N27" s="71"/>
      <c r="AB27" s="14"/>
      <c r="AC27" s="14"/>
      <c r="AD27" s="14"/>
      <c r="AE27" s="14"/>
      <c r="AF27" s="14"/>
    </row>
    <row r="28" spans="1:32" s="13" customFormat="1" ht="15">
      <c r="A28" s="23"/>
      <c r="E28" s="25"/>
      <c r="N28" s="71"/>
      <c r="AB28" s="14"/>
      <c r="AC28" s="14"/>
      <c r="AD28" s="14"/>
      <c r="AE28" s="14"/>
      <c r="AF28" s="14"/>
    </row>
    <row r="29" spans="1:32" s="13" customFormat="1" ht="15">
      <c r="A29" s="23"/>
      <c r="E29" s="26"/>
      <c r="N29" s="71"/>
      <c r="AB29" s="14"/>
      <c r="AC29" s="14"/>
      <c r="AD29" s="14"/>
      <c r="AE29" s="14"/>
      <c r="AF29" s="14"/>
    </row>
    <row r="30" spans="1:32" s="13" customFormat="1" ht="15">
      <c r="A30" s="23"/>
      <c r="N30" s="71"/>
      <c r="AB30" s="14"/>
      <c r="AC30" s="14"/>
      <c r="AD30" s="14"/>
      <c r="AE30" s="14"/>
      <c r="AF30" s="14"/>
    </row>
    <row r="31" spans="1:32" s="13" customFormat="1" ht="15">
      <c r="A31" s="23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</sheetData>
  <mergeCells count="18">
    <mergeCell ref="B4:D4"/>
    <mergeCell ref="A6:F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N21:AA21"/>
    <mergeCell ref="B19:E19"/>
    <mergeCell ref="B17:E17"/>
    <mergeCell ref="B18:E18"/>
    <mergeCell ref="A20:G20"/>
    <mergeCell ref="A21:L21"/>
  </mergeCells>
  <conditionalFormatting sqref="N8:N9 N11 N13:N14 N16:N18 N6 N22:N65536 N20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G6">
      <selection activeCell="A10" sqref="A10:L10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402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76.5">
      <c r="A7" s="18">
        <v>80</v>
      </c>
      <c r="B7" s="88" t="s">
        <v>123</v>
      </c>
      <c r="C7" s="88"/>
      <c r="D7" s="88"/>
      <c r="E7" s="88"/>
      <c r="F7" s="15">
        <v>46.1</v>
      </c>
      <c r="G7" s="11" t="s">
        <v>41</v>
      </c>
      <c r="H7" s="19">
        <v>17</v>
      </c>
      <c r="I7" s="11"/>
      <c r="J7" s="22">
        <v>4</v>
      </c>
      <c r="K7" s="11">
        <v>2</v>
      </c>
      <c r="L7" s="9">
        <f>+I7+J7+K7</f>
        <v>6</v>
      </c>
      <c r="M7" s="9">
        <v>6</v>
      </c>
      <c r="N7" s="72">
        <f>+M7*100/L7</f>
        <v>100</v>
      </c>
      <c r="O7" s="11">
        <v>2</v>
      </c>
      <c r="P7" s="11">
        <v>2</v>
      </c>
      <c r="Q7" s="11">
        <v>1</v>
      </c>
      <c r="R7" s="9">
        <f>+O7+P7+Q7</f>
        <v>5</v>
      </c>
      <c r="S7" s="11"/>
      <c r="T7" s="11">
        <v>2</v>
      </c>
      <c r="U7" s="11">
        <v>2</v>
      </c>
      <c r="V7" s="9">
        <f>+S7+T7+U7</f>
        <v>4</v>
      </c>
      <c r="W7" s="11">
        <v>2</v>
      </c>
      <c r="X7" s="11"/>
      <c r="Y7" s="11"/>
      <c r="Z7" s="9">
        <f>+W7+X7+Y7</f>
        <v>2</v>
      </c>
      <c r="AA7" s="11">
        <v>17</v>
      </c>
      <c r="AB7" s="59" t="s">
        <v>332</v>
      </c>
      <c r="AC7" s="60" t="s">
        <v>333</v>
      </c>
      <c r="AD7" s="61" t="s">
        <v>334</v>
      </c>
      <c r="AE7" s="62" t="s">
        <v>338</v>
      </c>
      <c r="AF7" s="62" t="s">
        <v>338</v>
      </c>
    </row>
    <row r="8" spans="1:32" ht="127.5">
      <c r="A8" s="18">
        <v>81</v>
      </c>
      <c r="B8" s="88" t="s">
        <v>124</v>
      </c>
      <c r="C8" s="88"/>
      <c r="D8" s="88"/>
      <c r="E8" s="88"/>
      <c r="F8" s="15">
        <v>47.1</v>
      </c>
      <c r="G8" s="11" t="s">
        <v>61</v>
      </c>
      <c r="H8" s="19">
        <v>11</v>
      </c>
      <c r="I8" s="11">
        <v>1</v>
      </c>
      <c r="J8" s="11">
        <v>1</v>
      </c>
      <c r="K8" s="22">
        <v>1</v>
      </c>
      <c r="L8" s="9">
        <f>+I8+J8+K8</f>
        <v>3</v>
      </c>
      <c r="M8" s="9">
        <v>3</v>
      </c>
      <c r="N8" s="72">
        <f>+M8*100/L8</f>
        <v>100</v>
      </c>
      <c r="O8" s="11">
        <v>1</v>
      </c>
      <c r="P8" s="11">
        <v>1</v>
      </c>
      <c r="Q8" s="11">
        <v>1</v>
      </c>
      <c r="R8" s="9">
        <f>+O8+P8+Q8</f>
        <v>3</v>
      </c>
      <c r="S8" s="11"/>
      <c r="T8" s="11">
        <v>1</v>
      </c>
      <c r="U8" s="11">
        <v>1</v>
      </c>
      <c r="V8" s="9">
        <f>+S8+T8+U8</f>
        <v>2</v>
      </c>
      <c r="W8" s="11">
        <v>1</v>
      </c>
      <c r="X8" s="11">
        <v>1</v>
      </c>
      <c r="Y8" s="11">
        <v>1</v>
      </c>
      <c r="Z8" s="9">
        <f>+W8+X8+Y8</f>
        <v>3</v>
      </c>
      <c r="AA8" s="11">
        <v>11</v>
      </c>
      <c r="AB8" s="59" t="s">
        <v>335</v>
      </c>
      <c r="AC8" s="63" t="s">
        <v>336</v>
      </c>
      <c r="AD8" s="61" t="s">
        <v>337</v>
      </c>
      <c r="AE8" s="64" t="s">
        <v>339</v>
      </c>
      <c r="AF8" s="62" t="s">
        <v>338</v>
      </c>
    </row>
    <row r="9" spans="1:32" s="13" customFormat="1" ht="19.5" customHeight="1">
      <c r="A9" s="83" t="s">
        <v>400</v>
      </c>
      <c r="B9" s="83"/>
      <c r="C9" s="83"/>
      <c r="D9" s="83"/>
      <c r="E9" s="83"/>
      <c r="F9" s="83"/>
      <c r="G9" s="83"/>
      <c r="H9" s="75"/>
      <c r="I9" s="75"/>
      <c r="J9" s="75"/>
      <c r="K9" s="75"/>
      <c r="L9" s="9">
        <f>SUM(L7:L8)</f>
        <v>9</v>
      </c>
      <c r="M9" s="9">
        <f>SUM(M7:M8)</f>
        <v>9</v>
      </c>
      <c r="N9" s="72">
        <f>+M9*100/L9</f>
        <v>100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9">
        <f>SUM(AA7:AA8)</f>
        <v>28</v>
      </c>
      <c r="AB9" s="14"/>
      <c r="AC9" s="14"/>
      <c r="AD9" s="14"/>
      <c r="AE9" s="14"/>
      <c r="AF9" s="14"/>
    </row>
    <row r="10" spans="1:32" s="13" customFormat="1" ht="16.5" customHeight="1">
      <c r="A10" s="84" t="s">
        <v>401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76">
        <f>+M9*100/AA9</f>
        <v>32.142857142857146</v>
      </c>
      <c r="N10" s="80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/>
      <c r="AB10" s="14"/>
      <c r="AC10" s="14"/>
      <c r="AD10" s="14"/>
      <c r="AE10" s="14"/>
      <c r="AF10" s="14"/>
    </row>
    <row r="11" spans="1:32" s="13" customFormat="1" ht="19.5" customHeight="1">
      <c r="A11" s="23"/>
      <c r="N11" s="71"/>
      <c r="AB11" s="14"/>
      <c r="AC11" s="14"/>
      <c r="AD11" s="14"/>
      <c r="AE11" s="14"/>
      <c r="AF11" s="14"/>
    </row>
    <row r="12" spans="1:32" s="13" customFormat="1" ht="16.5" customHeight="1">
      <c r="A12" s="23"/>
      <c r="N12" s="71"/>
      <c r="AB12" s="14"/>
      <c r="AC12" s="14"/>
      <c r="AD12" s="14"/>
      <c r="AE12" s="14"/>
      <c r="AF12" s="14"/>
    </row>
    <row r="13" spans="1:32" s="13" customFormat="1" ht="16.5" customHeight="1">
      <c r="A13" s="23"/>
      <c r="N13" s="71"/>
      <c r="AB13" s="14"/>
      <c r="AC13" s="14"/>
      <c r="AD13" s="14"/>
      <c r="AE13" s="14"/>
      <c r="AF13" s="14"/>
    </row>
    <row r="14" spans="1:32" s="13" customFormat="1" ht="16.5" customHeight="1">
      <c r="A14" s="23"/>
      <c r="N14" s="71"/>
      <c r="AB14" s="14"/>
      <c r="AC14" s="14"/>
      <c r="AD14" s="14"/>
      <c r="AE14" s="14"/>
      <c r="AF14" s="14"/>
    </row>
    <row r="15" spans="1:32" s="13" customFormat="1" ht="15">
      <c r="A15" s="23"/>
      <c r="N15" s="71"/>
      <c r="AB15" s="14"/>
      <c r="AC15" s="14"/>
      <c r="AD15" s="14"/>
      <c r="AE15" s="14"/>
      <c r="AF15" s="14"/>
    </row>
    <row r="16" spans="1:32" s="13" customFormat="1" ht="15">
      <c r="A16" s="23"/>
      <c r="E16" s="24"/>
      <c r="N16" s="71"/>
      <c r="AB16" s="14"/>
      <c r="AC16" s="14"/>
      <c r="AD16" s="14"/>
      <c r="AE16" s="14"/>
      <c r="AF16" s="14"/>
    </row>
    <row r="17" spans="1:32" s="13" customFormat="1" ht="15">
      <c r="A17" s="23"/>
      <c r="E17" s="25"/>
      <c r="N17" s="71"/>
      <c r="AB17" s="14"/>
      <c r="AC17" s="14"/>
      <c r="AD17" s="14"/>
      <c r="AE17" s="14"/>
      <c r="AF17" s="14"/>
    </row>
    <row r="18" spans="1:32" s="13" customFormat="1" ht="15">
      <c r="A18" s="23"/>
      <c r="E18" s="26"/>
      <c r="N18" s="71"/>
      <c r="AB18" s="14"/>
      <c r="AC18" s="14"/>
      <c r="AD18" s="14"/>
      <c r="AE18" s="14"/>
      <c r="AF18" s="14"/>
    </row>
    <row r="19" spans="1:32" s="13" customFormat="1" ht="15">
      <c r="A19" s="23"/>
      <c r="N19" s="71"/>
      <c r="AB19" s="14"/>
      <c r="AC19" s="14"/>
      <c r="AD19" s="14"/>
      <c r="AE19" s="14"/>
      <c r="AF19" s="14"/>
    </row>
    <row r="20" spans="1:32" s="13" customFormat="1" ht="15">
      <c r="A20" s="23"/>
      <c r="N20" s="71"/>
      <c r="AB20" s="14"/>
      <c r="AC20" s="14"/>
      <c r="AD20" s="14"/>
      <c r="AE20" s="14"/>
      <c r="AF20" s="14"/>
    </row>
    <row r="21" spans="1:32" s="13" customFormat="1" ht="15">
      <c r="A21" s="23"/>
      <c r="N21" s="71"/>
      <c r="AB21" s="14"/>
      <c r="AC21" s="14"/>
      <c r="AD21" s="14"/>
      <c r="AE21" s="14"/>
      <c r="AF21" s="14"/>
    </row>
    <row r="22" spans="1:32" s="13" customFormat="1" ht="15">
      <c r="A22" s="23"/>
      <c r="N22" s="71"/>
      <c r="AB22" s="14"/>
      <c r="AC22" s="14"/>
      <c r="AD22" s="14"/>
      <c r="AE22" s="14"/>
      <c r="AF22" s="14"/>
    </row>
    <row r="23" spans="1:32" s="13" customFormat="1" ht="15">
      <c r="A23" s="23"/>
      <c r="N23" s="71"/>
      <c r="AB23" s="14"/>
      <c r="AC23" s="14"/>
      <c r="AD23" s="14"/>
      <c r="AE23" s="14"/>
      <c r="AF23" s="14"/>
    </row>
    <row r="24" spans="1:32" s="13" customFormat="1" ht="15">
      <c r="A24" s="23"/>
      <c r="N24" s="71"/>
      <c r="AB24" s="14"/>
      <c r="AC24" s="14"/>
      <c r="AD24" s="14"/>
      <c r="AE24" s="14"/>
      <c r="AF24" s="14"/>
    </row>
    <row r="25" spans="1:32" s="13" customFormat="1" ht="15">
      <c r="A25" s="23"/>
      <c r="N25" s="71"/>
      <c r="AB25" s="14"/>
      <c r="AC25" s="14"/>
      <c r="AD25" s="14"/>
      <c r="AE25" s="14"/>
      <c r="AF25" s="14"/>
    </row>
    <row r="26" spans="1:32" s="13" customFormat="1" ht="15">
      <c r="A26" s="23"/>
      <c r="N26" s="71"/>
      <c r="AB26" s="14"/>
      <c r="AC26" s="14"/>
      <c r="AD26" s="14"/>
      <c r="AE26" s="14"/>
      <c r="AF26" s="14"/>
    </row>
    <row r="27" spans="1:32" s="13" customFormat="1" ht="15">
      <c r="A27" s="23"/>
      <c r="N27" s="71"/>
      <c r="AB27" s="14"/>
      <c r="AC27" s="14"/>
      <c r="AD27" s="14"/>
      <c r="AE27" s="14"/>
      <c r="AF27" s="14"/>
    </row>
    <row r="28" spans="1:32" s="13" customFormat="1" ht="15">
      <c r="A28" s="23"/>
      <c r="N28" s="71"/>
      <c r="AB28" s="14"/>
      <c r="AC28" s="14"/>
      <c r="AD28" s="14"/>
      <c r="AE28" s="14"/>
      <c r="AF28" s="14"/>
    </row>
    <row r="29" spans="1:32" s="13" customFormat="1" ht="15">
      <c r="A29" s="23"/>
      <c r="N29" s="71"/>
      <c r="AB29" s="14"/>
      <c r="AC29" s="14"/>
      <c r="AD29" s="14"/>
      <c r="AE29" s="14"/>
      <c r="AF29" s="14"/>
    </row>
    <row r="30" spans="1:32" s="13" customFormat="1" ht="15">
      <c r="A30" s="23"/>
      <c r="N30" s="71"/>
      <c r="AB30" s="14"/>
      <c r="AC30" s="14"/>
      <c r="AD30" s="14"/>
      <c r="AE30" s="14"/>
      <c r="AF30" s="14"/>
    </row>
    <row r="31" spans="1:32" s="13" customFormat="1" ht="15">
      <c r="A31" s="23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</sheetData>
  <mergeCells count="7">
    <mergeCell ref="N10:AA10"/>
    <mergeCell ref="B7:E7"/>
    <mergeCell ref="B8:E8"/>
    <mergeCell ref="B4:D4"/>
    <mergeCell ref="A6:F6"/>
    <mergeCell ref="A9:G9"/>
    <mergeCell ref="A10:L10"/>
  </mergeCells>
  <conditionalFormatting sqref="N6:N9 N40:N65536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workbookViewId="0" topLeftCell="AC4">
      <selection activeCell="AF19" sqref="AF19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20.0039062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51" customHeight="1">
      <c r="A6" s="90" t="s">
        <v>403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72">
      <c r="A7" s="18">
        <v>82</v>
      </c>
      <c r="B7" s="88" t="s">
        <v>125</v>
      </c>
      <c r="C7" s="88"/>
      <c r="D7" s="88"/>
      <c r="E7" s="88"/>
      <c r="F7" s="15">
        <v>60.1</v>
      </c>
      <c r="G7" s="11" t="s">
        <v>26</v>
      </c>
      <c r="H7" s="19">
        <v>1</v>
      </c>
      <c r="I7" s="11"/>
      <c r="J7" s="11"/>
      <c r="K7" s="11">
        <v>1</v>
      </c>
      <c r="L7" s="9">
        <f aca="true" t="shared" si="0" ref="L7:L19">+I7+J7+K7</f>
        <v>1</v>
      </c>
      <c r="M7" s="9">
        <v>0</v>
      </c>
      <c r="N7" s="72">
        <f aca="true" t="shared" si="1" ref="N7:N19">+M7*100/L7</f>
        <v>0</v>
      </c>
      <c r="O7" s="11"/>
      <c r="P7" s="11"/>
      <c r="Q7" s="11"/>
      <c r="R7" s="9">
        <f aca="true" t="shared" si="2" ref="R7:R19">+O7+P7+Q7</f>
        <v>0</v>
      </c>
      <c r="S7" s="11"/>
      <c r="T7" s="11"/>
      <c r="U7" s="11"/>
      <c r="V7" s="9">
        <f aca="true" t="shared" si="3" ref="V7:V19">+S7+T7+U7</f>
        <v>0</v>
      </c>
      <c r="W7" s="11"/>
      <c r="X7" s="11"/>
      <c r="Y7" s="12"/>
      <c r="Z7" s="9">
        <f aca="true" t="shared" si="4" ref="Z7:Z19">+W7+X7+Y7</f>
        <v>0</v>
      </c>
      <c r="AA7" s="12">
        <v>1</v>
      </c>
      <c r="AB7" s="3" t="s">
        <v>295</v>
      </c>
      <c r="AC7" s="3" t="s">
        <v>296</v>
      </c>
      <c r="AD7" s="3" t="s">
        <v>161</v>
      </c>
      <c r="AE7" s="3" t="s">
        <v>297</v>
      </c>
      <c r="AF7" s="143" t="s">
        <v>298</v>
      </c>
    </row>
    <row r="8" spans="1:32" ht="36">
      <c r="A8" s="18">
        <v>83</v>
      </c>
      <c r="B8" s="88" t="s">
        <v>126</v>
      </c>
      <c r="C8" s="88"/>
      <c r="D8" s="88"/>
      <c r="E8" s="88"/>
      <c r="F8" s="15">
        <v>61.1</v>
      </c>
      <c r="G8" s="11" t="s">
        <v>26</v>
      </c>
      <c r="H8" s="19">
        <v>8</v>
      </c>
      <c r="I8" s="11">
        <v>3</v>
      </c>
      <c r="J8" s="11">
        <v>3</v>
      </c>
      <c r="K8" s="11">
        <v>2</v>
      </c>
      <c r="L8" s="9">
        <f t="shared" si="0"/>
        <v>8</v>
      </c>
      <c r="M8" s="9">
        <v>9</v>
      </c>
      <c r="N8" s="72">
        <f t="shared" si="1"/>
        <v>112.5</v>
      </c>
      <c r="O8" s="11"/>
      <c r="P8" s="11"/>
      <c r="Q8" s="11"/>
      <c r="R8" s="9">
        <f t="shared" si="2"/>
        <v>0</v>
      </c>
      <c r="S8" s="11"/>
      <c r="T8" s="11"/>
      <c r="U8" s="11"/>
      <c r="V8" s="9">
        <f t="shared" si="3"/>
        <v>0</v>
      </c>
      <c r="W8" s="11"/>
      <c r="X8" s="11"/>
      <c r="Y8" s="12"/>
      <c r="Z8" s="9">
        <f t="shared" si="4"/>
        <v>0</v>
      </c>
      <c r="AA8" s="12">
        <v>8</v>
      </c>
      <c r="AB8" s="3" t="s">
        <v>299</v>
      </c>
      <c r="AC8" s="3" t="s">
        <v>300</v>
      </c>
      <c r="AD8" s="3" t="s">
        <v>301</v>
      </c>
      <c r="AE8" s="3" t="s">
        <v>161</v>
      </c>
      <c r="AF8" s="3" t="s">
        <v>165</v>
      </c>
    </row>
    <row r="9" spans="1:32" ht="36">
      <c r="A9" s="18">
        <v>84</v>
      </c>
      <c r="B9" s="88" t="s">
        <v>127</v>
      </c>
      <c r="C9" s="88"/>
      <c r="D9" s="88"/>
      <c r="E9" s="88"/>
      <c r="F9" s="15">
        <v>62.1</v>
      </c>
      <c r="G9" s="11" t="s">
        <v>26</v>
      </c>
      <c r="H9" s="19">
        <v>11</v>
      </c>
      <c r="I9" s="11">
        <v>1</v>
      </c>
      <c r="J9" s="11">
        <v>1</v>
      </c>
      <c r="K9" s="11">
        <v>1</v>
      </c>
      <c r="L9" s="9">
        <f t="shared" si="0"/>
        <v>3</v>
      </c>
      <c r="M9" s="9">
        <v>2</v>
      </c>
      <c r="N9" s="72">
        <f t="shared" si="1"/>
        <v>66.66666666666667</v>
      </c>
      <c r="O9" s="11">
        <v>1</v>
      </c>
      <c r="P9" s="11">
        <v>1</v>
      </c>
      <c r="Q9" s="11">
        <v>1</v>
      </c>
      <c r="R9" s="9">
        <f t="shared" si="2"/>
        <v>3</v>
      </c>
      <c r="S9" s="11"/>
      <c r="T9" s="11">
        <v>1</v>
      </c>
      <c r="U9" s="11">
        <v>1</v>
      </c>
      <c r="V9" s="9">
        <f t="shared" si="3"/>
        <v>2</v>
      </c>
      <c r="W9" s="11">
        <v>1</v>
      </c>
      <c r="X9" s="11">
        <v>1</v>
      </c>
      <c r="Y9" s="11">
        <v>1</v>
      </c>
      <c r="Z9" s="9">
        <f t="shared" si="4"/>
        <v>3</v>
      </c>
      <c r="AA9" s="11">
        <v>11</v>
      </c>
      <c r="AB9" s="3" t="s">
        <v>302</v>
      </c>
      <c r="AC9" s="55" t="s">
        <v>303</v>
      </c>
      <c r="AD9" s="3" t="s">
        <v>304</v>
      </c>
      <c r="AE9" s="56" t="s">
        <v>305</v>
      </c>
      <c r="AF9" s="3" t="s">
        <v>165</v>
      </c>
    </row>
    <row r="10" spans="1:32" ht="36">
      <c r="A10" s="18">
        <v>85</v>
      </c>
      <c r="B10" s="88" t="s">
        <v>128</v>
      </c>
      <c r="C10" s="88"/>
      <c r="D10" s="88"/>
      <c r="E10" s="88"/>
      <c r="F10" s="15">
        <v>63.1</v>
      </c>
      <c r="G10" s="9" t="s">
        <v>61</v>
      </c>
      <c r="H10" s="19">
        <v>11</v>
      </c>
      <c r="I10" s="11">
        <v>1</v>
      </c>
      <c r="J10" s="11">
        <v>1</v>
      </c>
      <c r="K10" s="11">
        <v>1</v>
      </c>
      <c r="L10" s="9">
        <f t="shared" si="0"/>
        <v>3</v>
      </c>
      <c r="M10" s="9">
        <v>3</v>
      </c>
      <c r="N10" s="72">
        <f t="shared" si="1"/>
        <v>100</v>
      </c>
      <c r="O10" s="11">
        <v>1</v>
      </c>
      <c r="P10" s="11">
        <v>1</v>
      </c>
      <c r="Q10" s="11">
        <v>1</v>
      </c>
      <c r="R10" s="9">
        <f t="shared" si="2"/>
        <v>3</v>
      </c>
      <c r="S10" s="11"/>
      <c r="T10" s="11">
        <v>1</v>
      </c>
      <c r="U10" s="11">
        <v>1</v>
      </c>
      <c r="V10" s="9">
        <f t="shared" si="3"/>
        <v>2</v>
      </c>
      <c r="W10" s="11">
        <v>1</v>
      </c>
      <c r="X10" s="11">
        <v>1</v>
      </c>
      <c r="Y10" s="11">
        <v>1</v>
      </c>
      <c r="Z10" s="9">
        <f t="shared" si="4"/>
        <v>3</v>
      </c>
      <c r="AA10" s="11">
        <v>11</v>
      </c>
      <c r="AB10" s="3" t="s">
        <v>306</v>
      </c>
      <c r="AC10" s="3" t="s">
        <v>307</v>
      </c>
      <c r="AD10" s="3" t="s">
        <v>304</v>
      </c>
      <c r="AE10" s="3" t="s">
        <v>161</v>
      </c>
      <c r="AF10" s="3" t="s">
        <v>165</v>
      </c>
    </row>
    <row r="11" spans="1:32" ht="60">
      <c r="A11" s="18">
        <v>86</v>
      </c>
      <c r="B11" s="88" t="s">
        <v>129</v>
      </c>
      <c r="C11" s="88"/>
      <c r="D11" s="88"/>
      <c r="E11" s="88"/>
      <c r="F11" s="15">
        <v>64.1</v>
      </c>
      <c r="G11" s="9" t="s">
        <v>26</v>
      </c>
      <c r="H11" s="19">
        <v>11</v>
      </c>
      <c r="I11" s="11">
        <v>1</v>
      </c>
      <c r="J11" s="11">
        <v>1</v>
      </c>
      <c r="K11" s="11">
        <v>1</v>
      </c>
      <c r="L11" s="9">
        <f t="shared" si="0"/>
        <v>3</v>
      </c>
      <c r="M11" s="9">
        <v>0</v>
      </c>
      <c r="N11" s="72">
        <f t="shared" si="1"/>
        <v>0</v>
      </c>
      <c r="O11" s="11">
        <v>1</v>
      </c>
      <c r="P11" s="11">
        <v>1</v>
      </c>
      <c r="Q11" s="11">
        <v>1</v>
      </c>
      <c r="R11" s="9">
        <f t="shared" si="2"/>
        <v>3</v>
      </c>
      <c r="S11" s="11">
        <v>0</v>
      </c>
      <c r="T11" s="11">
        <v>1</v>
      </c>
      <c r="U11" s="11">
        <v>1</v>
      </c>
      <c r="V11" s="9">
        <f t="shared" si="3"/>
        <v>2</v>
      </c>
      <c r="W11" s="11">
        <v>1</v>
      </c>
      <c r="X11" s="11">
        <v>1</v>
      </c>
      <c r="Y11" s="11">
        <v>1</v>
      </c>
      <c r="Z11" s="9">
        <f t="shared" si="4"/>
        <v>3</v>
      </c>
      <c r="AA11" s="11">
        <v>11</v>
      </c>
      <c r="AB11" s="3" t="s">
        <v>296</v>
      </c>
      <c r="AC11" s="3" t="s">
        <v>296</v>
      </c>
      <c r="AD11" s="3" t="s">
        <v>161</v>
      </c>
      <c r="AE11" s="3" t="s">
        <v>308</v>
      </c>
      <c r="AF11" s="6" t="s">
        <v>298</v>
      </c>
    </row>
    <row r="12" spans="1:32" ht="48">
      <c r="A12" s="18">
        <v>87</v>
      </c>
      <c r="B12" s="88" t="s">
        <v>130</v>
      </c>
      <c r="C12" s="88"/>
      <c r="D12" s="88"/>
      <c r="E12" s="88"/>
      <c r="F12" s="15">
        <v>65.1</v>
      </c>
      <c r="G12" s="9" t="s">
        <v>131</v>
      </c>
      <c r="H12" s="19">
        <v>42</v>
      </c>
      <c r="I12" s="11">
        <v>2</v>
      </c>
      <c r="J12" s="11">
        <v>4</v>
      </c>
      <c r="K12" s="11">
        <v>3</v>
      </c>
      <c r="L12" s="9">
        <f t="shared" si="0"/>
        <v>9</v>
      </c>
      <c r="M12" s="9">
        <v>13</v>
      </c>
      <c r="N12" s="72">
        <f t="shared" si="1"/>
        <v>144.44444444444446</v>
      </c>
      <c r="O12" s="11">
        <v>4</v>
      </c>
      <c r="P12" s="11">
        <v>4</v>
      </c>
      <c r="Q12" s="11">
        <v>4</v>
      </c>
      <c r="R12" s="9">
        <f t="shared" si="2"/>
        <v>12</v>
      </c>
      <c r="S12" s="11">
        <v>4</v>
      </c>
      <c r="T12" s="11">
        <v>3</v>
      </c>
      <c r="U12" s="11">
        <v>4</v>
      </c>
      <c r="V12" s="9">
        <f t="shared" si="3"/>
        <v>11</v>
      </c>
      <c r="W12" s="11">
        <v>4</v>
      </c>
      <c r="X12" s="11">
        <v>4</v>
      </c>
      <c r="Y12" s="11">
        <v>2</v>
      </c>
      <c r="Z12" s="9">
        <f t="shared" si="4"/>
        <v>10</v>
      </c>
      <c r="AA12" s="11">
        <v>42</v>
      </c>
      <c r="AB12" s="3" t="s">
        <v>309</v>
      </c>
      <c r="AC12" s="57" t="s">
        <v>310</v>
      </c>
      <c r="AD12" s="3" t="s">
        <v>311</v>
      </c>
      <c r="AE12" s="3" t="s">
        <v>161</v>
      </c>
      <c r="AF12" s="3" t="s">
        <v>165</v>
      </c>
    </row>
    <row r="13" spans="1:32" ht="108">
      <c r="A13" s="18">
        <v>88</v>
      </c>
      <c r="B13" s="88" t="s">
        <v>132</v>
      </c>
      <c r="C13" s="88"/>
      <c r="D13" s="88"/>
      <c r="E13" s="88"/>
      <c r="F13" s="15">
        <v>66.1</v>
      </c>
      <c r="G13" s="11" t="s">
        <v>39</v>
      </c>
      <c r="H13" s="19">
        <v>10</v>
      </c>
      <c r="I13" s="11"/>
      <c r="J13" s="11">
        <v>1</v>
      </c>
      <c r="K13" s="11">
        <v>3</v>
      </c>
      <c r="L13" s="9">
        <f t="shared" si="0"/>
        <v>4</v>
      </c>
      <c r="M13" s="9">
        <v>1</v>
      </c>
      <c r="N13" s="72">
        <f t="shared" si="1"/>
        <v>25</v>
      </c>
      <c r="O13" s="11">
        <v>1</v>
      </c>
      <c r="P13" s="11">
        <v>1</v>
      </c>
      <c r="Q13" s="11"/>
      <c r="R13" s="9">
        <f t="shared" si="2"/>
        <v>2</v>
      </c>
      <c r="S13" s="11">
        <v>1</v>
      </c>
      <c r="T13" s="11">
        <v>1</v>
      </c>
      <c r="U13" s="11">
        <v>1</v>
      </c>
      <c r="V13" s="9">
        <f t="shared" si="3"/>
        <v>3</v>
      </c>
      <c r="W13" s="11">
        <v>1</v>
      </c>
      <c r="X13" s="11"/>
      <c r="Y13" s="11"/>
      <c r="Z13" s="9">
        <f t="shared" si="4"/>
        <v>1</v>
      </c>
      <c r="AA13" s="11">
        <v>10</v>
      </c>
      <c r="AB13" s="58" t="s">
        <v>312</v>
      </c>
      <c r="AC13" s="46" t="s">
        <v>313</v>
      </c>
      <c r="AD13" s="57" t="s">
        <v>314</v>
      </c>
      <c r="AE13" s="3" t="s">
        <v>315</v>
      </c>
      <c r="AF13" s="144" t="s">
        <v>316</v>
      </c>
    </row>
    <row r="14" spans="1:32" ht="36">
      <c r="A14" s="18">
        <v>89</v>
      </c>
      <c r="B14" s="88" t="s">
        <v>133</v>
      </c>
      <c r="C14" s="88"/>
      <c r="D14" s="88"/>
      <c r="E14" s="88"/>
      <c r="F14" s="15">
        <v>67.1</v>
      </c>
      <c r="G14" s="11" t="s">
        <v>134</v>
      </c>
      <c r="H14" s="19">
        <v>12</v>
      </c>
      <c r="I14" s="11">
        <v>1</v>
      </c>
      <c r="J14" s="11">
        <v>1</v>
      </c>
      <c r="K14" s="11">
        <v>1</v>
      </c>
      <c r="L14" s="9">
        <f t="shared" si="0"/>
        <v>3</v>
      </c>
      <c r="M14" s="9">
        <v>3</v>
      </c>
      <c r="N14" s="72">
        <f t="shared" si="1"/>
        <v>100</v>
      </c>
      <c r="O14" s="11">
        <v>1</v>
      </c>
      <c r="P14" s="11">
        <v>1</v>
      </c>
      <c r="Q14" s="11">
        <v>1</v>
      </c>
      <c r="R14" s="9">
        <f t="shared" si="2"/>
        <v>3</v>
      </c>
      <c r="S14" s="11">
        <v>1</v>
      </c>
      <c r="T14" s="11">
        <v>1</v>
      </c>
      <c r="U14" s="11">
        <v>1</v>
      </c>
      <c r="V14" s="9">
        <f t="shared" si="3"/>
        <v>3</v>
      </c>
      <c r="W14" s="11">
        <v>1</v>
      </c>
      <c r="X14" s="11">
        <v>1</v>
      </c>
      <c r="Y14" s="11">
        <v>1</v>
      </c>
      <c r="Z14" s="9">
        <f t="shared" si="4"/>
        <v>3</v>
      </c>
      <c r="AA14" s="11">
        <v>12</v>
      </c>
      <c r="AB14" s="3" t="s">
        <v>317</v>
      </c>
      <c r="AC14" s="3" t="s">
        <v>318</v>
      </c>
      <c r="AD14" s="3" t="s">
        <v>319</v>
      </c>
      <c r="AE14" s="3" t="s">
        <v>161</v>
      </c>
      <c r="AF14" s="3" t="s">
        <v>165</v>
      </c>
    </row>
    <row r="15" spans="1:32" ht="48">
      <c r="A15" s="18">
        <v>90</v>
      </c>
      <c r="B15" s="88" t="s">
        <v>135</v>
      </c>
      <c r="C15" s="88"/>
      <c r="D15" s="88"/>
      <c r="E15" s="88"/>
      <c r="F15" s="15">
        <v>68.1</v>
      </c>
      <c r="G15" s="11" t="s">
        <v>134</v>
      </c>
      <c r="H15" s="19">
        <v>12</v>
      </c>
      <c r="I15" s="11">
        <v>1</v>
      </c>
      <c r="J15" s="11">
        <v>1</v>
      </c>
      <c r="K15" s="11">
        <v>1</v>
      </c>
      <c r="L15" s="9">
        <f t="shared" si="0"/>
        <v>3</v>
      </c>
      <c r="M15" s="9">
        <v>3</v>
      </c>
      <c r="N15" s="72">
        <f t="shared" si="1"/>
        <v>100</v>
      </c>
      <c r="O15" s="11">
        <v>1</v>
      </c>
      <c r="P15" s="11">
        <v>1</v>
      </c>
      <c r="Q15" s="11">
        <v>1</v>
      </c>
      <c r="R15" s="9">
        <f t="shared" si="2"/>
        <v>3</v>
      </c>
      <c r="S15" s="11">
        <v>1</v>
      </c>
      <c r="T15" s="11">
        <v>1</v>
      </c>
      <c r="U15" s="11">
        <v>1</v>
      </c>
      <c r="V15" s="9">
        <f t="shared" si="3"/>
        <v>3</v>
      </c>
      <c r="W15" s="11">
        <v>1</v>
      </c>
      <c r="X15" s="11">
        <v>1</v>
      </c>
      <c r="Y15" s="11">
        <v>1</v>
      </c>
      <c r="Z15" s="9">
        <f t="shared" si="4"/>
        <v>3</v>
      </c>
      <c r="AA15" s="11">
        <v>12</v>
      </c>
      <c r="AB15" s="20" t="s">
        <v>320</v>
      </c>
      <c r="AC15" s="20" t="s">
        <v>321</v>
      </c>
      <c r="AD15" s="20" t="s">
        <v>322</v>
      </c>
      <c r="AE15" s="3" t="s">
        <v>161</v>
      </c>
      <c r="AF15" s="20" t="s">
        <v>165</v>
      </c>
    </row>
    <row r="16" spans="1:32" ht="72">
      <c r="A16" s="18">
        <v>91</v>
      </c>
      <c r="B16" s="87" t="s">
        <v>136</v>
      </c>
      <c r="C16" s="87"/>
      <c r="D16" s="87"/>
      <c r="E16" s="87"/>
      <c r="F16" s="15">
        <v>69.1</v>
      </c>
      <c r="G16" s="11" t="s">
        <v>134</v>
      </c>
      <c r="H16" s="19">
        <v>12</v>
      </c>
      <c r="I16" s="11">
        <v>1</v>
      </c>
      <c r="J16" s="11">
        <v>1</v>
      </c>
      <c r="K16" s="11">
        <v>1</v>
      </c>
      <c r="L16" s="9">
        <f t="shared" si="0"/>
        <v>3</v>
      </c>
      <c r="M16" s="9">
        <v>3</v>
      </c>
      <c r="N16" s="72">
        <f t="shared" si="1"/>
        <v>100</v>
      </c>
      <c r="O16" s="11">
        <v>1</v>
      </c>
      <c r="P16" s="11">
        <v>1</v>
      </c>
      <c r="Q16" s="11">
        <v>1</v>
      </c>
      <c r="R16" s="9">
        <f t="shared" si="2"/>
        <v>3</v>
      </c>
      <c r="S16" s="11">
        <v>1</v>
      </c>
      <c r="T16" s="11">
        <v>1</v>
      </c>
      <c r="U16" s="11">
        <v>1</v>
      </c>
      <c r="V16" s="9">
        <f t="shared" si="3"/>
        <v>3</v>
      </c>
      <c r="W16" s="11">
        <v>1</v>
      </c>
      <c r="X16" s="11">
        <v>1</v>
      </c>
      <c r="Y16" s="12">
        <v>1</v>
      </c>
      <c r="Z16" s="9">
        <f t="shared" si="4"/>
        <v>3</v>
      </c>
      <c r="AA16" s="12">
        <v>12</v>
      </c>
      <c r="AB16" s="3" t="s">
        <v>323</v>
      </c>
      <c r="AC16" s="3" t="s">
        <v>324</v>
      </c>
      <c r="AD16" s="20" t="s">
        <v>325</v>
      </c>
      <c r="AE16" s="3" t="s">
        <v>161</v>
      </c>
      <c r="AF16" s="3" t="s">
        <v>165</v>
      </c>
    </row>
    <row r="17" spans="1:32" ht="15.75">
      <c r="A17" s="18">
        <v>92</v>
      </c>
      <c r="B17" s="88" t="s">
        <v>137</v>
      </c>
      <c r="C17" s="88"/>
      <c r="D17" s="88"/>
      <c r="E17" s="88"/>
      <c r="F17" s="15">
        <v>70.1</v>
      </c>
      <c r="G17" s="11" t="s">
        <v>138</v>
      </c>
      <c r="H17" s="19">
        <v>2</v>
      </c>
      <c r="I17" s="11"/>
      <c r="J17" s="11"/>
      <c r="K17" s="11"/>
      <c r="L17" s="9">
        <f t="shared" si="0"/>
        <v>0</v>
      </c>
      <c r="M17" s="9"/>
      <c r="N17" s="72"/>
      <c r="O17" s="11"/>
      <c r="P17" s="11"/>
      <c r="Q17" s="11"/>
      <c r="R17" s="9">
        <f t="shared" si="2"/>
        <v>0</v>
      </c>
      <c r="S17" s="11"/>
      <c r="T17" s="11"/>
      <c r="U17" s="11"/>
      <c r="V17" s="9">
        <f t="shared" si="3"/>
        <v>0</v>
      </c>
      <c r="W17" s="11">
        <v>2</v>
      </c>
      <c r="X17" s="11"/>
      <c r="Y17" s="12"/>
      <c r="Z17" s="9">
        <f t="shared" si="4"/>
        <v>2</v>
      </c>
      <c r="AA17" s="12">
        <v>2</v>
      </c>
      <c r="AB17" s="3" t="s">
        <v>326</v>
      </c>
      <c r="AC17" s="3" t="s">
        <v>229</v>
      </c>
      <c r="AD17" s="3" t="s">
        <v>229</v>
      </c>
      <c r="AE17" s="3" t="s">
        <v>161</v>
      </c>
      <c r="AF17" s="3" t="s">
        <v>165</v>
      </c>
    </row>
    <row r="18" spans="1:32" ht="48">
      <c r="A18" s="18">
        <v>93</v>
      </c>
      <c r="B18" s="88" t="s">
        <v>139</v>
      </c>
      <c r="C18" s="88"/>
      <c r="D18" s="88"/>
      <c r="E18" s="88"/>
      <c r="F18" s="15">
        <v>98.1</v>
      </c>
      <c r="G18" s="11" t="s">
        <v>37</v>
      </c>
      <c r="H18" s="19">
        <v>12</v>
      </c>
      <c r="I18" s="11">
        <v>1</v>
      </c>
      <c r="J18" s="22">
        <v>1</v>
      </c>
      <c r="K18" s="11">
        <v>1</v>
      </c>
      <c r="L18" s="9">
        <f t="shared" si="0"/>
        <v>3</v>
      </c>
      <c r="M18" s="9">
        <v>3</v>
      </c>
      <c r="N18" s="72">
        <f t="shared" si="1"/>
        <v>100</v>
      </c>
      <c r="O18" s="11">
        <v>1</v>
      </c>
      <c r="P18" s="11">
        <v>1</v>
      </c>
      <c r="Q18" s="11">
        <v>1</v>
      </c>
      <c r="R18" s="9">
        <f t="shared" si="2"/>
        <v>3</v>
      </c>
      <c r="S18" s="11">
        <v>1</v>
      </c>
      <c r="T18" s="11">
        <v>1</v>
      </c>
      <c r="U18" s="11">
        <v>1</v>
      </c>
      <c r="V18" s="9">
        <f t="shared" si="3"/>
        <v>3</v>
      </c>
      <c r="W18" s="11">
        <v>1</v>
      </c>
      <c r="X18" s="11">
        <v>1</v>
      </c>
      <c r="Y18" s="11">
        <v>1</v>
      </c>
      <c r="Z18" s="9">
        <f t="shared" si="4"/>
        <v>3</v>
      </c>
      <c r="AA18" s="11">
        <v>12</v>
      </c>
      <c r="AB18" s="3" t="s">
        <v>327</v>
      </c>
      <c r="AC18" s="57" t="s">
        <v>328</v>
      </c>
      <c r="AD18" s="3" t="s">
        <v>329</v>
      </c>
      <c r="AE18" s="3" t="s">
        <v>161</v>
      </c>
      <c r="AF18" s="3" t="s">
        <v>165</v>
      </c>
    </row>
    <row r="19" spans="1:32" ht="72">
      <c r="A19" s="18">
        <v>94</v>
      </c>
      <c r="B19" s="88" t="s">
        <v>140</v>
      </c>
      <c r="C19" s="88"/>
      <c r="D19" s="88"/>
      <c r="E19" s="88"/>
      <c r="F19" s="15">
        <v>99.1</v>
      </c>
      <c r="G19" s="11" t="s">
        <v>141</v>
      </c>
      <c r="H19" s="19">
        <v>4</v>
      </c>
      <c r="I19" s="11"/>
      <c r="J19" s="11"/>
      <c r="K19" s="22">
        <v>1</v>
      </c>
      <c r="L19" s="9">
        <f t="shared" si="0"/>
        <v>1</v>
      </c>
      <c r="M19" s="9">
        <v>0</v>
      </c>
      <c r="N19" s="72">
        <f t="shared" si="1"/>
        <v>0</v>
      </c>
      <c r="O19" s="11"/>
      <c r="P19" s="11"/>
      <c r="Q19" s="11">
        <v>1</v>
      </c>
      <c r="R19" s="9">
        <f t="shared" si="2"/>
        <v>1</v>
      </c>
      <c r="S19" s="11"/>
      <c r="T19" s="11"/>
      <c r="U19" s="11">
        <v>1</v>
      </c>
      <c r="V19" s="9">
        <f t="shared" si="3"/>
        <v>1</v>
      </c>
      <c r="W19" s="11"/>
      <c r="X19" s="11"/>
      <c r="Y19" s="11">
        <v>1</v>
      </c>
      <c r="Z19" s="9">
        <f t="shared" si="4"/>
        <v>1</v>
      </c>
      <c r="AA19" s="11">
        <v>4</v>
      </c>
      <c r="AB19" s="3"/>
      <c r="AC19" s="3"/>
      <c r="AD19" s="3"/>
      <c r="AE19" s="7" t="s">
        <v>330</v>
      </c>
      <c r="AF19" s="143" t="s">
        <v>331</v>
      </c>
    </row>
    <row r="20" spans="1:32" s="13" customFormat="1" ht="19.5" customHeight="1">
      <c r="A20" s="83" t="s">
        <v>405</v>
      </c>
      <c r="B20" s="83"/>
      <c r="C20" s="83"/>
      <c r="D20" s="83"/>
      <c r="E20" s="83"/>
      <c r="F20" s="83"/>
      <c r="G20" s="83"/>
      <c r="H20" s="75"/>
      <c r="I20" s="75"/>
      <c r="J20" s="75"/>
      <c r="K20" s="75"/>
      <c r="L20" s="9">
        <f>SUM(L7:L19)</f>
        <v>44</v>
      </c>
      <c r="M20" s="9">
        <f>SUM(M7:M19)</f>
        <v>40</v>
      </c>
      <c r="N20" s="72">
        <f>+M20*100/L20</f>
        <v>90.9090909090909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9">
        <f>SUM(AA7:AA19)</f>
        <v>148</v>
      </c>
      <c r="AB20" s="14"/>
      <c r="AC20" s="14"/>
      <c r="AD20" s="14"/>
      <c r="AE20" s="14"/>
      <c r="AF20" s="14"/>
    </row>
    <row r="21" spans="1:32" s="13" customFormat="1" ht="16.5" customHeight="1">
      <c r="A21" s="84" t="s">
        <v>406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76">
        <f>+M20*100/AA20</f>
        <v>27.027027027027028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  <c r="AB21" s="14"/>
      <c r="AC21" s="14"/>
      <c r="AD21" s="14"/>
      <c r="AE21" s="14"/>
      <c r="AF21" s="14"/>
    </row>
    <row r="22" spans="1:32" s="13" customFormat="1" ht="19.5" customHeight="1">
      <c r="A22" s="23"/>
      <c r="N22" s="71"/>
      <c r="AB22" s="14"/>
      <c r="AC22" s="14"/>
      <c r="AD22" s="14"/>
      <c r="AE22" s="14"/>
      <c r="AF22" s="14"/>
    </row>
    <row r="23" spans="1:32" s="13" customFormat="1" ht="16.5" customHeight="1">
      <c r="A23" s="23"/>
      <c r="N23" s="71"/>
      <c r="AB23" s="14"/>
      <c r="AC23" s="14"/>
      <c r="AD23" s="14"/>
      <c r="AE23" s="14"/>
      <c r="AF23" s="14"/>
    </row>
    <row r="24" spans="1:32" s="13" customFormat="1" ht="19.5" customHeight="1">
      <c r="A24" s="23"/>
      <c r="N24" s="71"/>
      <c r="AB24" s="14"/>
      <c r="AC24" s="14"/>
      <c r="AD24" s="14"/>
      <c r="AE24" s="14"/>
      <c r="AF24" s="14"/>
    </row>
    <row r="25" spans="1:32" s="13" customFormat="1" ht="16.5" customHeight="1">
      <c r="A25" s="23"/>
      <c r="N25" s="71"/>
      <c r="AB25" s="14"/>
      <c r="AC25" s="14"/>
      <c r="AD25" s="14"/>
      <c r="AE25" s="14"/>
      <c r="AF25" s="14"/>
    </row>
    <row r="26" spans="1:32" s="13" customFormat="1" ht="16.5" customHeight="1">
      <c r="A26" s="23"/>
      <c r="N26" s="71"/>
      <c r="AB26" s="14"/>
      <c r="AC26" s="14"/>
      <c r="AD26" s="14"/>
      <c r="AE26" s="14"/>
      <c r="AF26" s="14"/>
    </row>
    <row r="27" spans="1:32" s="13" customFormat="1" ht="16.5" customHeight="1">
      <c r="A27" s="23"/>
      <c r="N27" s="71"/>
      <c r="AB27" s="14"/>
      <c r="AC27" s="14"/>
      <c r="AD27" s="14"/>
      <c r="AE27" s="14"/>
      <c r="AF27" s="14"/>
    </row>
    <row r="28" spans="1:32" s="13" customFormat="1" ht="15">
      <c r="A28" s="23"/>
      <c r="N28" s="71"/>
      <c r="AB28" s="14"/>
      <c r="AC28" s="14"/>
      <c r="AD28" s="14"/>
      <c r="AE28" s="14"/>
      <c r="AF28" s="14"/>
    </row>
    <row r="29" spans="1:32" s="13" customFormat="1" ht="15">
      <c r="A29" s="23"/>
      <c r="E29" s="24"/>
      <c r="N29" s="71"/>
      <c r="AB29" s="14"/>
      <c r="AC29" s="14"/>
      <c r="AD29" s="14"/>
      <c r="AE29" s="14"/>
      <c r="AF29" s="14"/>
    </row>
    <row r="30" spans="1:32" s="13" customFormat="1" ht="15">
      <c r="A30" s="23"/>
      <c r="E30" s="25"/>
      <c r="N30" s="71"/>
      <c r="AB30" s="14"/>
      <c r="AC30" s="14"/>
      <c r="AD30" s="14"/>
      <c r="AE30" s="14"/>
      <c r="AF30" s="14"/>
    </row>
    <row r="31" spans="1:32" s="13" customFormat="1" ht="15">
      <c r="A31" s="23"/>
      <c r="E31" s="26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  <row r="63" spans="1:32" s="13" customFormat="1" ht="15">
      <c r="A63" s="23"/>
      <c r="N63" s="71"/>
      <c r="AB63" s="14"/>
      <c r="AC63" s="14"/>
      <c r="AD63" s="14"/>
      <c r="AE63" s="14"/>
      <c r="AF63" s="14"/>
    </row>
    <row r="64" spans="1:32" s="13" customFormat="1" ht="15">
      <c r="A64" s="23"/>
      <c r="N64" s="71"/>
      <c r="AB64" s="14"/>
      <c r="AC64" s="14"/>
      <c r="AD64" s="14"/>
      <c r="AE64" s="14"/>
      <c r="AF64" s="14"/>
    </row>
  </sheetData>
  <mergeCells count="18">
    <mergeCell ref="B7:E7"/>
    <mergeCell ref="B4:D4"/>
    <mergeCell ref="A6:F6"/>
    <mergeCell ref="B8:E8"/>
    <mergeCell ref="B9:E9"/>
    <mergeCell ref="B10:E10"/>
    <mergeCell ref="B11:E11"/>
    <mergeCell ref="B12:E12"/>
    <mergeCell ref="B13:E13"/>
    <mergeCell ref="B14:E14"/>
    <mergeCell ref="B15:E15"/>
    <mergeCell ref="A20:G20"/>
    <mergeCell ref="A21:L21"/>
    <mergeCell ref="N21:AA21"/>
    <mergeCell ref="B16:E16"/>
    <mergeCell ref="B17:E17"/>
    <mergeCell ref="B18:E18"/>
    <mergeCell ref="B19:E19"/>
  </mergeCells>
  <conditionalFormatting sqref="N6:N16 N18:N20 N98:N65536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17" right="0.26" top="0.39" bottom="1" header="0" footer="0"/>
  <pageSetup fitToHeight="1" fitToWidth="1" horizontalDpi="600" verticalDpi="600" orientation="landscape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7">
      <selection activeCell="A20" sqref="A20:IV21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 t="s">
        <v>404</v>
      </c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15.75">
      <c r="A7" s="18">
        <v>95</v>
      </c>
      <c r="B7" s="88" t="s">
        <v>142</v>
      </c>
      <c r="C7" s="88"/>
      <c r="D7" s="88"/>
      <c r="E7" s="88"/>
      <c r="F7" s="15">
        <v>45.1</v>
      </c>
      <c r="G7" s="11" t="s">
        <v>50</v>
      </c>
      <c r="H7" s="19">
        <v>2</v>
      </c>
      <c r="I7" s="11"/>
      <c r="J7" s="11"/>
      <c r="K7" s="11"/>
      <c r="L7" s="9">
        <f>+I7+J7+K7</f>
        <v>0</v>
      </c>
      <c r="M7" s="9"/>
      <c r="N7" s="72"/>
      <c r="O7" s="11"/>
      <c r="P7" s="11">
        <v>1</v>
      </c>
      <c r="Q7" s="11">
        <v>1</v>
      </c>
      <c r="R7" s="9">
        <f aca="true" t="shared" si="0" ref="R7:R19">+O7+P7+Q7</f>
        <v>2</v>
      </c>
      <c r="S7" s="11"/>
      <c r="T7" s="11"/>
      <c r="U7" s="11"/>
      <c r="V7" s="9">
        <f aca="true" t="shared" si="1" ref="V7:V19">+S7+T7+U7</f>
        <v>0</v>
      </c>
      <c r="W7" s="11"/>
      <c r="X7" s="11"/>
      <c r="Y7" s="11"/>
      <c r="Z7" s="9">
        <f aca="true" t="shared" si="2" ref="Z7:Z19">+W7+X7+Y7</f>
        <v>0</v>
      </c>
      <c r="AA7" s="11">
        <v>2</v>
      </c>
      <c r="AB7" s="3"/>
      <c r="AC7" s="3"/>
      <c r="AD7" s="3"/>
      <c r="AE7" s="3"/>
      <c r="AF7" s="3"/>
    </row>
    <row r="8" spans="1:32" ht="36">
      <c r="A8" s="18">
        <v>96</v>
      </c>
      <c r="B8" s="88" t="s">
        <v>143</v>
      </c>
      <c r="C8" s="88"/>
      <c r="D8" s="88"/>
      <c r="E8" s="88"/>
      <c r="F8" s="15">
        <v>71.1</v>
      </c>
      <c r="G8" s="11" t="s">
        <v>37</v>
      </c>
      <c r="H8" s="19">
        <v>4</v>
      </c>
      <c r="I8" s="11"/>
      <c r="J8" s="11"/>
      <c r="K8" s="11">
        <v>1</v>
      </c>
      <c r="L8" s="9">
        <f>+I8+J8+K8</f>
        <v>1</v>
      </c>
      <c r="M8" s="9">
        <v>1</v>
      </c>
      <c r="N8" s="72">
        <f>+M8*100/L8</f>
        <v>100</v>
      </c>
      <c r="O8" s="11"/>
      <c r="P8" s="11"/>
      <c r="Q8" s="11">
        <v>1</v>
      </c>
      <c r="R8" s="9">
        <f t="shared" si="0"/>
        <v>1</v>
      </c>
      <c r="S8" s="12"/>
      <c r="T8" s="11"/>
      <c r="U8" s="11">
        <v>1</v>
      </c>
      <c r="V8" s="9">
        <f t="shared" si="1"/>
        <v>1</v>
      </c>
      <c r="W8" s="11"/>
      <c r="X8" s="11"/>
      <c r="Y8" s="11">
        <v>1</v>
      </c>
      <c r="Z8" s="9">
        <f t="shared" si="2"/>
        <v>1</v>
      </c>
      <c r="AA8" s="11">
        <v>4</v>
      </c>
      <c r="AB8" s="3" t="s">
        <v>348</v>
      </c>
      <c r="AC8" s="65" t="s">
        <v>349</v>
      </c>
      <c r="AD8" s="3" t="s">
        <v>350</v>
      </c>
      <c r="AE8" s="3" t="s">
        <v>161</v>
      </c>
      <c r="AF8" s="3" t="s">
        <v>165</v>
      </c>
    </row>
    <row r="9" spans="1:32" ht="24">
      <c r="A9" s="18">
        <v>97</v>
      </c>
      <c r="B9" s="101" t="s">
        <v>144</v>
      </c>
      <c r="C9" s="102"/>
      <c r="D9" s="102"/>
      <c r="E9" s="103"/>
      <c r="F9" s="15">
        <v>72.1</v>
      </c>
      <c r="G9" s="110" t="s">
        <v>37</v>
      </c>
      <c r="H9" s="19">
        <v>9</v>
      </c>
      <c r="I9" s="11"/>
      <c r="J9" s="11">
        <v>1</v>
      </c>
      <c r="K9" s="11">
        <v>1</v>
      </c>
      <c r="L9" s="110">
        <f>+I9+J9+K9</f>
        <v>2</v>
      </c>
      <c r="M9" s="110">
        <v>2</v>
      </c>
      <c r="N9" s="112">
        <f>+M9*100/L9</f>
        <v>100</v>
      </c>
      <c r="O9" s="11">
        <v>1</v>
      </c>
      <c r="P9" s="12">
        <v>1</v>
      </c>
      <c r="Q9" s="11">
        <v>1</v>
      </c>
      <c r="R9" s="9">
        <f t="shared" si="0"/>
        <v>3</v>
      </c>
      <c r="S9" s="11"/>
      <c r="T9" s="11">
        <v>1</v>
      </c>
      <c r="U9" s="11">
        <v>1</v>
      </c>
      <c r="V9" s="9">
        <f t="shared" si="1"/>
        <v>2</v>
      </c>
      <c r="W9" s="11">
        <v>1</v>
      </c>
      <c r="X9" s="11">
        <v>1</v>
      </c>
      <c r="Y9" s="11"/>
      <c r="Z9" s="9">
        <f t="shared" si="2"/>
        <v>2</v>
      </c>
      <c r="AA9" s="95">
        <v>9</v>
      </c>
      <c r="AB9" s="3" t="s">
        <v>351</v>
      </c>
      <c r="AC9" s="124" t="s">
        <v>352</v>
      </c>
      <c r="AD9" s="126" t="s">
        <v>353</v>
      </c>
      <c r="AE9" s="92" t="s">
        <v>161</v>
      </c>
      <c r="AF9" s="92" t="s">
        <v>165</v>
      </c>
    </row>
    <row r="10" spans="1:32" ht="15.75">
      <c r="A10" s="18"/>
      <c r="B10" s="107"/>
      <c r="C10" s="108"/>
      <c r="D10" s="108"/>
      <c r="E10" s="109"/>
      <c r="F10" s="15"/>
      <c r="G10" s="111"/>
      <c r="H10" s="19"/>
      <c r="I10" s="11"/>
      <c r="J10" s="11"/>
      <c r="K10" s="11"/>
      <c r="L10" s="111"/>
      <c r="M10" s="111"/>
      <c r="N10" s="114"/>
      <c r="O10" s="11"/>
      <c r="P10" s="12"/>
      <c r="Q10" s="11"/>
      <c r="R10" s="9"/>
      <c r="S10" s="11"/>
      <c r="T10" s="11"/>
      <c r="U10" s="11"/>
      <c r="V10" s="9"/>
      <c r="W10" s="11"/>
      <c r="X10" s="11"/>
      <c r="Y10" s="11"/>
      <c r="Z10" s="9"/>
      <c r="AA10" s="97"/>
      <c r="AB10" s="3" t="s">
        <v>354</v>
      </c>
      <c r="AC10" s="125"/>
      <c r="AD10" s="127"/>
      <c r="AE10" s="94"/>
      <c r="AF10" s="94"/>
    </row>
    <row r="11" spans="1:32" ht="36">
      <c r="A11" s="18"/>
      <c r="B11" s="101" t="s">
        <v>145</v>
      </c>
      <c r="C11" s="102"/>
      <c r="D11" s="102"/>
      <c r="E11" s="103"/>
      <c r="F11" s="15"/>
      <c r="G11" s="95" t="s">
        <v>37</v>
      </c>
      <c r="H11" s="19"/>
      <c r="I11" s="11"/>
      <c r="J11" s="11"/>
      <c r="K11" s="11"/>
      <c r="L11" s="110">
        <f>+I12+J12+K12</f>
        <v>2</v>
      </c>
      <c r="M11" s="110">
        <v>2</v>
      </c>
      <c r="N11" s="112">
        <f>+M11*100/L11</f>
        <v>100</v>
      </c>
      <c r="O11" s="11"/>
      <c r="P11" s="12"/>
      <c r="Q11" s="11"/>
      <c r="R11" s="9"/>
      <c r="S11" s="11"/>
      <c r="T11" s="11"/>
      <c r="U11" s="11"/>
      <c r="V11" s="9"/>
      <c r="W11" s="11"/>
      <c r="X11" s="11"/>
      <c r="Y11" s="11"/>
      <c r="Z11" s="9"/>
      <c r="AA11" s="95">
        <v>4</v>
      </c>
      <c r="AB11" s="6" t="s">
        <v>355</v>
      </c>
      <c r="AC11" s="50" t="s">
        <v>356</v>
      </c>
      <c r="AD11" s="67" t="s">
        <v>359</v>
      </c>
      <c r="AE11" s="92" t="s">
        <v>161</v>
      </c>
      <c r="AF11" s="92" t="s">
        <v>165</v>
      </c>
    </row>
    <row r="12" spans="1:32" ht="48">
      <c r="A12" s="18">
        <v>98</v>
      </c>
      <c r="B12" s="107"/>
      <c r="C12" s="108"/>
      <c r="D12" s="108"/>
      <c r="E12" s="109"/>
      <c r="F12" s="15">
        <v>73.1</v>
      </c>
      <c r="G12" s="97"/>
      <c r="H12" s="19">
        <v>4</v>
      </c>
      <c r="I12" s="11">
        <v>1</v>
      </c>
      <c r="J12" s="11"/>
      <c r="K12" s="11">
        <v>1</v>
      </c>
      <c r="L12" s="111"/>
      <c r="M12" s="111"/>
      <c r="N12" s="114"/>
      <c r="O12" s="11"/>
      <c r="P12" s="11"/>
      <c r="Q12" s="11">
        <v>1</v>
      </c>
      <c r="R12" s="9">
        <f t="shared" si="0"/>
        <v>1</v>
      </c>
      <c r="S12" s="11"/>
      <c r="T12" s="11"/>
      <c r="U12" s="11">
        <v>1</v>
      </c>
      <c r="V12" s="9">
        <f t="shared" si="1"/>
        <v>1</v>
      </c>
      <c r="W12" s="11"/>
      <c r="X12" s="11"/>
      <c r="Y12" s="11"/>
      <c r="Z12" s="9">
        <f t="shared" si="2"/>
        <v>0</v>
      </c>
      <c r="AA12" s="97"/>
      <c r="AB12" s="6" t="s">
        <v>357</v>
      </c>
      <c r="AC12" s="66" t="s">
        <v>358</v>
      </c>
      <c r="AD12" s="6" t="s">
        <v>360</v>
      </c>
      <c r="AE12" s="94"/>
      <c r="AF12" s="94"/>
    </row>
    <row r="13" spans="1:32" ht="24">
      <c r="A13" s="18"/>
      <c r="B13" s="101" t="s">
        <v>146</v>
      </c>
      <c r="C13" s="102"/>
      <c r="D13" s="102"/>
      <c r="E13" s="103"/>
      <c r="F13" s="15"/>
      <c r="G13" s="95" t="s">
        <v>37</v>
      </c>
      <c r="H13" s="19"/>
      <c r="I13" s="11"/>
      <c r="J13" s="11"/>
      <c r="K13" s="11"/>
      <c r="L13" s="110">
        <f>+I18+J18+K18</f>
        <v>6</v>
      </c>
      <c r="M13" s="110">
        <v>6</v>
      </c>
      <c r="N13" s="112">
        <f>+M13*100/L13</f>
        <v>100</v>
      </c>
      <c r="O13" s="11"/>
      <c r="P13" s="11"/>
      <c r="Q13" s="11"/>
      <c r="R13" s="9"/>
      <c r="S13" s="11"/>
      <c r="T13" s="11"/>
      <c r="U13" s="11"/>
      <c r="V13" s="9"/>
      <c r="W13" s="11"/>
      <c r="X13" s="11"/>
      <c r="Y13" s="11"/>
      <c r="Z13" s="9"/>
      <c r="AA13" s="95">
        <v>24</v>
      </c>
      <c r="AB13" s="6" t="s">
        <v>366</v>
      </c>
      <c r="AC13" s="118" t="s">
        <v>352</v>
      </c>
      <c r="AD13" s="121" t="s">
        <v>367</v>
      </c>
      <c r="AE13" s="115" t="s">
        <v>161</v>
      </c>
      <c r="AF13" s="115" t="s">
        <v>165</v>
      </c>
    </row>
    <row r="14" spans="1:32" ht="24">
      <c r="A14" s="18"/>
      <c r="B14" s="104"/>
      <c r="C14" s="105"/>
      <c r="D14" s="105"/>
      <c r="E14" s="106"/>
      <c r="F14" s="15"/>
      <c r="G14" s="96"/>
      <c r="H14" s="19"/>
      <c r="I14" s="11"/>
      <c r="J14" s="11"/>
      <c r="K14" s="11"/>
      <c r="L14" s="79"/>
      <c r="M14" s="79"/>
      <c r="N14" s="113"/>
      <c r="O14" s="11"/>
      <c r="P14" s="11"/>
      <c r="Q14" s="11"/>
      <c r="R14" s="9"/>
      <c r="S14" s="11"/>
      <c r="T14" s="11"/>
      <c r="U14" s="11"/>
      <c r="V14" s="9"/>
      <c r="W14" s="11"/>
      <c r="X14" s="11"/>
      <c r="Y14" s="11"/>
      <c r="Z14" s="9"/>
      <c r="AA14" s="96"/>
      <c r="AB14" s="6" t="s">
        <v>361</v>
      </c>
      <c r="AC14" s="119"/>
      <c r="AD14" s="122"/>
      <c r="AE14" s="116"/>
      <c r="AF14" s="116"/>
    </row>
    <row r="15" spans="1:32" ht="24">
      <c r="A15" s="18"/>
      <c r="B15" s="104"/>
      <c r="C15" s="105"/>
      <c r="D15" s="105"/>
      <c r="E15" s="106"/>
      <c r="F15" s="15"/>
      <c r="G15" s="96"/>
      <c r="H15" s="19"/>
      <c r="I15" s="11"/>
      <c r="J15" s="11"/>
      <c r="K15" s="11"/>
      <c r="L15" s="79"/>
      <c r="M15" s="79"/>
      <c r="N15" s="113"/>
      <c r="O15" s="11"/>
      <c r="P15" s="11"/>
      <c r="Q15" s="11"/>
      <c r="R15" s="9"/>
      <c r="S15" s="11"/>
      <c r="T15" s="11"/>
      <c r="U15" s="11"/>
      <c r="V15" s="9"/>
      <c r="W15" s="11"/>
      <c r="X15" s="11"/>
      <c r="Y15" s="11"/>
      <c r="Z15" s="9"/>
      <c r="AA15" s="96"/>
      <c r="AB15" s="6" t="s">
        <v>362</v>
      </c>
      <c r="AC15" s="119"/>
      <c r="AD15" s="122"/>
      <c r="AE15" s="116"/>
      <c r="AF15" s="116"/>
    </row>
    <row r="16" spans="1:32" ht="48">
      <c r="A16" s="18"/>
      <c r="B16" s="104"/>
      <c r="C16" s="105"/>
      <c r="D16" s="105"/>
      <c r="E16" s="106"/>
      <c r="F16" s="15"/>
      <c r="G16" s="96"/>
      <c r="H16" s="19"/>
      <c r="I16" s="11"/>
      <c r="J16" s="11"/>
      <c r="K16" s="11"/>
      <c r="L16" s="79"/>
      <c r="M16" s="79"/>
      <c r="N16" s="113"/>
      <c r="O16" s="11"/>
      <c r="P16" s="11"/>
      <c r="Q16" s="11"/>
      <c r="R16" s="9"/>
      <c r="S16" s="11"/>
      <c r="T16" s="11"/>
      <c r="U16" s="11"/>
      <c r="V16" s="9"/>
      <c r="W16" s="11"/>
      <c r="X16" s="11"/>
      <c r="Y16" s="11"/>
      <c r="Z16" s="9"/>
      <c r="AA16" s="96"/>
      <c r="AB16" s="6" t="s">
        <v>363</v>
      </c>
      <c r="AC16" s="119"/>
      <c r="AD16" s="122"/>
      <c r="AE16" s="116"/>
      <c r="AF16" s="116"/>
    </row>
    <row r="17" spans="1:32" ht="48">
      <c r="A17" s="18"/>
      <c r="B17" s="104"/>
      <c r="C17" s="105"/>
      <c r="D17" s="105"/>
      <c r="E17" s="106"/>
      <c r="F17" s="15"/>
      <c r="G17" s="96"/>
      <c r="H17" s="19"/>
      <c r="I17" s="11"/>
      <c r="J17" s="11"/>
      <c r="K17" s="11"/>
      <c r="L17" s="79"/>
      <c r="M17" s="79"/>
      <c r="N17" s="113"/>
      <c r="O17" s="11"/>
      <c r="P17" s="11"/>
      <c r="Q17" s="11"/>
      <c r="R17" s="9"/>
      <c r="S17" s="11"/>
      <c r="T17" s="11"/>
      <c r="U17" s="11"/>
      <c r="V17" s="9"/>
      <c r="W17" s="11"/>
      <c r="X17" s="11"/>
      <c r="Y17" s="11"/>
      <c r="Z17" s="9"/>
      <c r="AA17" s="96"/>
      <c r="AB17" s="6" t="s">
        <v>364</v>
      </c>
      <c r="AC17" s="119"/>
      <c r="AD17" s="122"/>
      <c r="AE17" s="116"/>
      <c r="AF17" s="116"/>
    </row>
    <row r="18" spans="1:32" ht="48">
      <c r="A18" s="18">
        <v>99</v>
      </c>
      <c r="B18" s="107"/>
      <c r="C18" s="108"/>
      <c r="D18" s="108"/>
      <c r="E18" s="109"/>
      <c r="F18" s="15">
        <v>74.1</v>
      </c>
      <c r="G18" s="97"/>
      <c r="H18" s="19">
        <v>24</v>
      </c>
      <c r="I18" s="11">
        <v>2</v>
      </c>
      <c r="J18" s="11">
        <v>2</v>
      </c>
      <c r="K18" s="11">
        <v>2</v>
      </c>
      <c r="L18" s="111"/>
      <c r="M18" s="111"/>
      <c r="N18" s="114"/>
      <c r="O18" s="11">
        <v>2</v>
      </c>
      <c r="P18" s="11">
        <v>2</v>
      </c>
      <c r="Q18" s="11">
        <v>2</v>
      </c>
      <c r="R18" s="9">
        <f t="shared" si="0"/>
        <v>6</v>
      </c>
      <c r="S18" s="11">
        <v>2</v>
      </c>
      <c r="T18" s="11">
        <v>2</v>
      </c>
      <c r="U18" s="11">
        <v>2</v>
      </c>
      <c r="V18" s="9">
        <f t="shared" si="1"/>
        <v>6</v>
      </c>
      <c r="W18" s="11">
        <v>2</v>
      </c>
      <c r="X18" s="11">
        <v>2</v>
      </c>
      <c r="Y18" s="11">
        <v>2</v>
      </c>
      <c r="Z18" s="9">
        <f t="shared" si="2"/>
        <v>6</v>
      </c>
      <c r="AA18" s="97"/>
      <c r="AB18" s="6" t="s">
        <v>365</v>
      </c>
      <c r="AC18" s="120"/>
      <c r="AD18" s="123"/>
      <c r="AE18" s="117"/>
      <c r="AF18" s="117"/>
    </row>
    <row r="19" spans="1:32" ht="36">
      <c r="A19" s="18">
        <v>100</v>
      </c>
      <c r="B19" s="88" t="s">
        <v>147</v>
      </c>
      <c r="C19" s="88"/>
      <c r="D19" s="88"/>
      <c r="E19" s="88"/>
      <c r="F19" s="15">
        <v>93.1</v>
      </c>
      <c r="G19" s="11" t="s">
        <v>41</v>
      </c>
      <c r="H19" s="19">
        <v>4</v>
      </c>
      <c r="I19" s="11">
        <v>1</v>
      </c>
      <c r="J19" s="11"/>
      <c r="K19" s="11"/>
      <c r="L19" s="9">
        <f>+I19+J19+K19</f>
        <v>1</v>
      </c>
      <c r="M19" s="9">
        <v>1</v>
      </c>
      <c r="N19" s="72">
        <f>+M19*100/L19</f>
        <v>100</v>
      </c>
      <c r="O19" s="11">
        <v>1</v>
      </c>
      <c r="P19" s="11"/>
      <c r="Q19" s="11"/>
      <c r="R19" s="9">
        <f t="shared" si="0"/>
        <v>1</v>
      </c>
      <c r="S19" s="11">
        <v>1</v>
      </c>
      <c r="T19" s="11"/>
      <c r="U19" s="11"/>
      <c r="V19" s="9">
        <f t="shared" si="1"/>
        <v>1</v>
      </c>
      <c r="W19" s="11">
        <v>1</v>
      </c>
      <c r="X19" s="11"/>
      <c r="Y19" s="11"/>
      <c r="Z19" s="9">
        <f t="shared" si="2"/>
        <v>1</v>
      </c>
      <c r="AA19" s="11">
        <v>4</v>
      </c>
      <c r="AB19" s="6" t="s">
        <v>368</v>
      </c>
      <c r="AC19" s="6" t="s">
        <v>369</v>
      </c>
      <c r="AD19" s="6" t="s">
        <v>370</v>
      </c>
      <c r="AE19" s="69" t="s">
        <v>161</v>
      </c>
      <c r="AF19" s="69" t="s">
        <v>165</v>
      </c>
    </row>
    <row r="20" spans="1:32" s="13" customFormat="1" ht="19.5" customHeight="1">
      <c r="A20" s="83" t="s">
        <v>407</v>
      </c>
      <c r="B20" s="83"/>
      <c r="C20" s="83"/>
      <c r="D20" s="83"/>
      <c r="E20" s="83"/>
      <c r="F20" s="83"/>
      <c r="G20" s="83"/>
      <c r="H20" s="75"/>
      <c r="I20" s="75"/>
      <c r="J20" s="75"/>
      <c r="K20" s="75"/>
      <c r="L20" s="9">
        <f>SUM(L7:L19)</f>
        <v>12</v>
      </c>
      <c r="M20" s="9">
        <f>SUM(M7:M19)</f>
        <v>12</v>
      </c>
      <c r="N20" s="72">
        <f>+M20*100/L20</f>
        <v>100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9">
        <f>SUM(AA7:AA19)</f>
        <v>47</v>
      </c>
      <c r="AB20" s="14"/>
      <c r="AC20" s="14"/>
      <c r="AD20" s="14"/>
      <c r="AE20" s="14"/>
      <c r="AF20" s="14"/>
    </row>
    <row r="21" spans="1:32" s="13" customFormat="1" ht="16.5" customHeight="1">
      <c r="A21" s="84" t="s">
        <v>408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76">
        <f>+M20*100/AA20</f>
        <v>25.53191489361702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/>
      <c r="AB21" s="14"/>
      <c r="AC21" s="14"/>
      <c r="AD21" s="14"/>
      <c r="AE21" s="14"/>
      <c r="AF21" s="14"/>
    </row>
    <row r="22" spans="1:32" s="13" customFormat="1" ht="19.5" customHeight="1">
      <c r="A22" s="23"/>
      <c r="N22" s="71"/>
      <c r="AB22" s="14"/>
      <c r="AC22" s="14"/>
      <c r="AD22" s="14"/>
      <c r="AE22" s="14"/>
      <c r="AF22" s="14"/>
    </row>
    <row r="23" spans="1:32" s="13" customFormat="1" ht="16.5" customHeight="1">
      <c r="A23" s="23"/>
      <c r="N23" s="71"/>
      <c r="AB23" s="14"/>
      <c r="AC23" s="14"/>
      <c r="AD23" s="14"/>
      <c r="AE23" s="14"/>
      <c r="AF23" s="14"/>
    </row>
    <row r="24" spans="1:32" s="13" customFormat="1" ht="19.5" customHeight="1">
      <c r="A24" s="23"/>
      <c r="N24" s="71"/>
      <c r="AB24" s="14"/>
      <c r="AC24" s="14"/>
      <c r="AD24" s="14"/>
      <c r="AE24" s="14"/>
      <c r="AF24" s="14"/>
    </row>
    <row r="25" spans="1:32" s="13" customFormat="1" ht="16.5" customHeight="1">
      <c r="A25" s="23"/>
      <c r="N25" s="71"/>
      <c r="AB25" s="14"/>
      <c r="AC25" s="14"/>
      <c r="AD25" s="14"/>
      <c r="AE25" s="14"/>
      <c r="AF25" s="14"/>
    </row>
    <row r="26" spans="1:32" s="13" customFormat="1" ht="16.5" customHeight="1">
      <c r="A26" s="23"/>
      <c r="N26" s="71"/>
      <c r="AB26" s="14"/>
      <c r="AC26" s="14"/>
      <c r="AD26" s="14"/>
      <c r="AE26" s="14"/>
      <c r="AF26" s="14"/>
    </row>
    <row r="27" spans="1:32" s="13" customFormat="1" ht="16.5" customHeight="1">
      <c r="A27" s="23"/>
      <c r="N27" s="71"/>
      <c r="AB27" s="14"/>
      <c r="AC27" s="14"/>
      <c r="AD27" s="14"/>
      <c r="AE27" s="14"/>
      <c r="AF27" s="14"/>
    </row>
    <row r="28" spans="1:32" s="13" customFormat="1" ht="15">
      <c r="A28" s="23"/>
      <c r="N28" s="71"/>
      <c r="AB28" s="14"/>
      <c r="AC28" s="14"/>
      <c r="AD28" s="14"/>
      <c r="AE28" s="14"/>
      <c r="AF28" s="14"/>
    </row>
    <row r="29" spans="1:32" s="13" customFormat="1" ht="15">
      <c r="A29" s="23"/>
      <c r="E29" s="24"/>
      <c r="N29" s="71"/>
      <c r="AB29" s="14"/>
      <c r="AC29" s="14"/>
      <c r="AD29" s="14"/>
      <c r="AE29" s="14"/>
      <c r="AF29" s="14"/>
    </row>
    <row r="30" spans="1:32" s="13" customFormat="1" ht="15">
      <c r="A30" s="23"/>
      <c r="E30" s="25"/>
      <c r="N30" s="71"/>
      <c r="AB30" s="14"/>
      <c r="AC30" s="14"/>
      <c r="AD30" s="14"/>
      <c r="AE30" s="14"/>
      <c r="AF30" s="14"/>
    </row>
    <row r="31" spans="1:32" s="13" customFormat="1" ht="15">
      <c r="A31" s="23"/>
      <c r="E31" s="26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  <row r="56" spans="1:32" s="13" customFormat="1" ht="15">
      <c r="A56" s="23"/>
      <c r="N56" s="71"/>
      <c r="AB56" s="14"/>
      <c r="AC56" s="14"/>
      <c r="AD56" s="14"/>
      <c r="AE56" s="14"/>
      <c r="AF56" s="14"/>
    </row>
    <row r="57" spans="1:32" s="13" customFormat="1" ht="15">
      <c r="A57" s="23"/>
      <c r="N57" s="71"/>
      <c r="AB57" s="14"/>
      <c r="AC57" s="14"/>
      <c r="AD57" s="14"/>
      <c r="AE57" s="14"/>
      <c r="AF57" s="14"/>
    </row>
    <row r="58" spans="1:32" s="13" customFormat="1" ht="15">
      <c r="A58" s="23"/>
      <c r="N58" s="71"/>
      <c r="AB58" s="14"/>
      <c r="AC58" s="14"/>
      <c r="AD58" s="14"/>
      <c r="AE58" s="14"/>
      <c r="AF58" s="14"/>
    </row>
    <row r="59" spans="1:32" s="13" customFormat="1" ht="15">
      <c r="A59" s="23"/>
      <c r="N59" s="71"/>
      <c r="AB59" s="14"/>
      <c r="AC59" s="14"/>
      <c r="AD59" s="14"/>
      <c r="AE59" s="14"/>
      <c r="AF59" s="14"/>
    </row>
    <row r="60" spans="1:32" s="13" customFormat="1" ht="15">
      <c r="A60" s="23"/>
      <c r="N60" s="71"/>
      <c r="AB60" s="14"/>
      <c r="AC60" s="14"/>
      <c r="AD60" s="14"/>
      <c r="AE60" s="14"/>
      <c r="AF60" s="14"/>
    </row>
    <row r="61" spans="1:32" s="13" customFormat="1" ht="15">
      <c r="A61" s="23"/>
      <c r="N61" s="71"/>
      <c r="AB61" s="14"/>
      <c r="AC61" s="14"/>
      <c r="AD61" s="14"/>
      <c r="AE61" s="14"/>
      <c r="AF61" s="14"/>
    </row>
    <row r="62" spans="1:32" s="13" customFormat="1" ht="15">
      <c r="A62" s="23"/>
      <c r="N62" s="71"/>
      <c r="AB62" s="14"/>
      <c r="AC62" s="14"/>
      <c r="AD62" s="14"/>
      <c r="AE62" s="14"/>
      <c r="AF62" s="14"/>
    </row>
    <row r="63" spans="1:32" s="13" customFormat="1" ht="15">
      <c r="A63" s="23"/>
      <c r="N63" s="71"/>
      <c r="AB63" s="14"/>
      <c r="AC63" s="14"/>
      <c r="AD63" s="14"/>
      <c r="AE63" s="14"/>
      <c r="AF63" s="14"/>
    </row>
    <row r="64" spans="1:32" s="13" customFormat="1" ht="15">
      <c r="A64" s="23"/>
      <c r="N64" s="71"/>
      <c r="AB64" s="14"/>
      <c r="AC64" s="14"/>
      <c r="AD64" s="14"/>
      <c r="AE64" s="14"/>
      <c r="AF64" s="14"/>
    </row>
  </sheetData>
  <mergeCells count="36">
    <mergeCell ref="B4:D4"/>
    <mergeCell ref="A6:F6"/>
    <mergeCell ref="B7:E7"/>
    <mergeCell ref="B8:E8"/>
    <mergeCell ref="B9:E10"/>
    <mergeCell ref="G9:G10"/>
    <mergeCell ref="L9:L10"/>
    <mergeCell ref="M9:M10"/>
    <mergeCell ref="N9:N10"/>
    <mergeCell ref="AA9:AA10"/>
    <mergeCell ref="AC9:AC10"/>
    <mergeCell ref="AD9:AD10"/>
    <mergeCell ref="AE9:AE10"/>
    <mergeCell ref="AF9:AF10"/>
    <mergeCell ref="B11:E12"/>
    <mergeCell ref="G11:G12"/>
    <mergeCell ref="L11:L12"/>
    <mergeCell ref="M11:M12"/>
    <mergeCell ref="N11:N12"/>
    <mergeCell ref="AA11:AA12"/>
    <mergeCell ref="AE11:AE12"/>
    <mergeCell ref="AF11:AF12"/>
    <mergeCell ref="AF13:AF18"/>
    <mergeCell ref="B19:E19"/>
    <mergeCell ref="N13:N18"/>
    <mergeCell ref="AA13:AA18"/>
    <mergeCell ref="AC13:AC18"/>
    <mergeCell ref="AD13:AD18"/>
    <mergeCell ref="B13:E18"/>
    <mergeCell ref="G13:G18"/>
    <mergeCell ref="L13:L18"/>
    <mergeCell ref="M13:M18"/>
    <mergeCell ref="A20:G20"/>
    <mergeCell ref="A21:L21"/>
    <mergeCell ref="N21:AA21"/>
    <mergeCell ref="AE13:AE18"/>
  </mergeCells>
  <conditionalFormatting sqref="N6 N22:N65536 N8:N20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4">
      <selection activeCell="A13" sqref="A13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/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24">
      <c r="A7" s="18">
        <v>101</v>
      </c>
      <c r="B7" s="88" t="s">
        <v>148</v>
      </c>
      <c r="C7" s="88"/>
      <c r="D7" s="88"/>
      <c r="E7" s="88"/>
      <c r="F7" s="15" t="e">
        <f>+#REF!+0.1</f>
        <v>#REF!</v>
      </c>
      <c r="G7" s="11" t="s">
        <v>23</v>
      </c>
      <c r="H7" s="19">
        <v>2</v>
      </c>
      <c r="I7" s="11"/>
      <c r="J7" s="11">
        <v>1</v>
      </c>
      <c r="K7" s="11"/>
      <c r="L7" s="9">
        <f>+I7+J7+K7</f>
        <v>1</v>
      </c>
      <c r="M7" s="9">
        <v>1</v>
      </c>
      <c r="N7" s="72">
        <f>+M7*100/L7</f>
        <v>100</v>
      </c>
      <c r="O7" s="11"/>
      <c r="P7" s="11"/>
      <c r="Q7" s="11"/>
      <c r="R7" s="9">
        <f>+O7+P7+Q7</f>
        <v>0</v>
      </c>
      <c r="S7" s="11"/>
      <c r="T7" s="11">
        <v>1</v>
      </c>
      <c r="U7" s="11"/>
      <c r="V7" s="9">
        <f>+S7+T7+U7</f>
        <v>1</v>
      </c>
      <c r="W7" s="11"/>
      <c r="X7" s="11"/>
      <c r="Y7" s="12"/>
      <c r="Z7" s="9">
        <f>+W7+X7+Y7</f>
        <v>0</v>
      </c>
      <c r="AA7" s="12">
        <v>2</v>
      </c>
      <c r="AB7" s="6" t="s">
        <v>345</v>
      </c>
      <c r="AC7" s="6" t="s">
        <v>346</v>
      </c>
      <c r="AD7" s="6" t="s">
        <v>347</v>
      </c>
      <c r="AE7" s="6" t="s">
        <v>161</v>
      </c>
      <c r="AF7" s="6" t="s">
        <v>165</v>
      </c>
    </row>
    <row r="8" spans="1:32" s="13" customFormat="1" ht="19.5" customHeight="1">
      <c r="A8" s="83" t="s">
        <v>409</v>
      </c>
      <c r="B8" s="83"/>
      <c r="C8" s="83"/>
      <c r="D8" s="83"/>
      <c r="E8" s="83"/>
      <c r="F8" s="83"/>
      <c r="G8" s="83"/>
      <c r="H8" s="75"/>
      <c r="I8" s="75"/>
      <c r="J8" s="75"/>
      <c r="K8" s="75"/>
      <c r="L8" s="9">
        <f>SUM(L7)</f>
        <v>1</v>
      </c>
      <c r="M8" s="9">
        <f>SUM(M6:M7)</f>
        <v>1</v>
      </c>
      <c r="N8" s="72">
        <f>+M8*100/L8</f>
        <v>100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9">
        <f>SUM(AA6:AA7)</f>
        <v>2</v>
      </c>
      <c r="AB8" s="14"/>
      <c r="AC8" s="14"/>
      <c r="AD8" s="14"/>
      <c r="AE8" s="14"/>
      <c r="AF8" s="14"/>
    </row>
    <row r="9" spans="1:32" s="13" customFormat="1" ht="16.5" customHeight="1">
      <c r="A9" s="84" t="s">
        <v>410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M9" s="76">
        <f>+M8*100/AA8</f>
        <v>50</v>
      </c>
      <c r="N9" s="80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14"/>
      <c r="AC9" s="14"/>
      <c r="AD9" s="14"/>
      <c r="AE9" s="14"/>
      <c r="AF9" s="14"/>
    </row>
    <row r="10" spans="1:32" ht="36">
      <c r="A10" s="18">
        <v>102</v>
      </c>
      <c r="B10" s="88" t="s">
        <v>149</v>
      </c>
      <c r="C10" s="88"/>
      <c r="D10" s="88"/>
      <c r="E10" s="88"/>
      <c r="F10" s="15" t="e">
        <f>+#REF!+0.1</f>
        <v>#REF!</v>
      </c>
      <c r="G10" s="11" t="s">
        <v>141</v>
      </c>
      <c r="H10" s="19">
        <v>12</v>
      </c>
      <c r="I10" s="11">
        <v>1</v>
      </c>
      <c r="J10" s="11">
        <v>1</v>
      </c>
      <c r="K10" s="11">
        <v>1</v>
      </c>
      <c r="L10" s="9">
        <f>+I10+J10+K10</f>
        <v>3</v>
      </c>
      <c r="M10" s="9">
        <v>3</v>
      </c>
      <c r="N10" s="72">
        <f>+M10*100/L10</f>
        <v>100</v>
      </c>
      <c r="O10" s="11">
        <v>1</v>
      </c>
      <c r="P10" s="11">
        <v>1</v>
      </c>
      <c r="Q10" s="11">
        <v>1</v>
      </c>
      <c r="R10" s="9">
        <f>+O10+P10+Q10</f>
        <v>3</v>
      </c>
      <c r="S10" s="11">
        <v>1</v>
      </c>
      <c r="T10" s="11">
        <v>1</v>
      </c>
      <c r="U10" s="11">
        <v>1</v>
      </c>
      <c r="V10" s="9">
        <f>+S10+T10+U10</f>
        <v>3</v>
      </c>
      <c r="W10" s="11">
        <v>1</v>
      </c>
      <c r="X10" s="11">
        <v>1</v>
      </c>
      <c r="Y10" s="12">
        <v>1</v>
      </c>
      <c r="Z10" s="9">
        <f>+W10+X10+Y10</f>
        <v>3</v>
      </c>
      <c r="AA10" s="12">
        <v>12</v>
      </c>
      <c r="AB10" s="6" t="s">
        <v>382</v>
      </c>
      <c r="AC10" s="6" t="s">
        <v>383</v>
      </c>
      <c r="AD10" s="6" t="s">
        <v>384</v>
      </c>
      <c r="AE10" s="6" t="s">
        <v>161</v>
      </c>
      <c r="AF10" s="6" t="s">
        <v>165</v>
      </c>
    </row>
    <row r="11" spans="1:32" s="13" customFormat="1" ht="19.5" customHeight="1">
      <c r="A11" s="83" t="s">
        <v>411</v>
      </c>
      <c r="B11" s="83"/>
      <c r="C11" s="83"/>
      <c r="D11" s="83"/>
      <c r="E11" s="83"/>
      <c r="F11" s="83"/>
      <c r="G11" s="83"/>
      <c r="H11" s="75"/>
      <c r="I11" s="75"/>
      <c r="J11" s="75"/>
      <c r="K11" s="75"/>
      <c r="L11" s="9">
        <f>SUM(L10)</f>
        <v>3</v>
      </c>
      <c r="M11" s="9">
        <f>SUM(M10)</f>
        <v>3</v>
      </c>
      <c r="N11" s="72">
        <f>+M11*100/L11</f>
        <v>100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9">
        <f>SUM(AA9:AA10)</f>
        <v>12</v>
      </c>
      <c r="AB11" s="14"/>
      <c r="AC11" s="14"/>
      <c r="AD11" s="14"/>
      <c r="AE11" s="14"/>
      <c r="AF11" s="14"/>
    </row>
    <row r="12" spans="1:32" s="13" customFormat="1" ht="16.5" customHeight="1">
      <c r="A12" s="84" t="s">
        <v>412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76">
        <f>+M11*100/AA11</f>
        <v>25</v>
      </c>
      <c r="N12" s="80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  <c r="AB12" s="14"/>
      <c r="AC12" s="14"/>
      <c r="AD12" s="14"/>
      <c r="AE12" s="14"/>
      <c r="AF12" s="14"/>
    </row>
    <row r="13" spans="1:32" s="13" customFormat="1" ht="19.5" customHeight="1">
      <c r="A13" s="23"/>
      <c r="N13" s="71"/>
      <c r="AB13" s="14"/>
      <c r="AC13" s="14"/>
      <c r="AD13" s="14"/>
      <c r="AE13" s="14"/>
      <c r="AF13" s="14"/>
    </row>
    <row r="14" spans="1:32" s="13" customFormat="1" ht="16.5" customHeight="1">
      <c r="A14" s="23"/>
      <c r="N14" s="71"/>
      <c r="AB14" s="14"/>
      <c r="AC14" s="14"/>
      <c r="AD14" s="14"/>
      <c r="AE14" s="14"/>
      <c r="AF14" s="14"/>
    </row>
    <row r="15" spans="1:32" s="13" customFormat="1" ht="19.5" customHeight="1">
      <c r="A15" s="23"/>
      <c r="N15" s="71"/>
      <c r="AB15" s="14"/>
      <c r="AC15" s="14"/>
      <c r="AD15" s="14"/>
      <c r="AE15" s="14"/>
      <c r="AF15" s="14"/>
    </row>
    <row r="16" spans="1:32" s="13" customFormat="1" ht="16.5" customHeight="1">
      <c r="A16" s="23"/>
      <c r="N16" s="71"/>
      <c r="AB16" s="14"/>
      <c r="AC16" s="14"/>
      <c r="AD16" s="14"/>
      <c r="AE16" s="14"/>
      <c r="AF16" s="14"/>
    </row>
    <row r="17" spans="1:32" s="13" customFormat="1" ht="16.5" customHeight="1">
      <c r="A17" s="23"/>
      <c r="N17" s="71"/>
      <c r="AB17" s="14"/>
      <c r="AC17" s="14"/>
      <c r="AD17" s="14"/>
      <c r="AE17" s="14"/>
      <c r="AF17" s="14"/>
    </row>
    <row r="18" spans="1:32" s="13" customFormat="1" ht="16.5" customHeight="1">
      <c r="A18" s="23"/>
      <c r="N18" s="71"/>
      <c r="AB18" s="14"/>
      <c r="AC18" s="14"/>
      <c r="AD18" s="14"/>
      <c r="AE18" s="14"/>
      <c r="AF18" s="14"/>
    </row>
    <row r="19" spans="1:32" s="13" customFormat="1" ht="15">
      <c r="A19" s="23"/>
      <c r="N19" s="71"/>
      <c r="AB19" s="14"/>
      <c r="AC19" s="14"/>
      <c r="AD19" s="14"/>
      <c r="AE19" s="14"/>
      <c r="AF19" s="14"/>
    </row>
    <row r="20" spans="1:32" s="13" customFormat="1" ht="15">
      <c r="A20" s="23"/>
      <c r="E20" s="24"/>
      <c r="N20" s="71"/>
      <c r="AB20" s="14"/>
      <c r="AC20" s="14"/>
      <c r="AD20" s="14"/>
      <c r="AE20" s="14"/>
      <c r="AF20" s="14"/>
    </row>
    <row r="21" spans="1:32" s="13" customFormat="1" ht="15">
      <c r="A21" s="23"/>
      <c r="E21" s="25"/>
      <c r="N21" s="71"/>
      <c r="AB21" s="14"/>
      <c r="AC21" s="14"/>
      <c r="AD21" s="14"/>
      <c r="AE21" s="14"/>
      <c r="AF21" s="14"/>
    </row>
    <row r="22" spans="1:32" s="13" customFormat="1" ht="15">
      <c r="A22" s="23"/>
      <c r="E22" s="26"/>
      <c r="N22" s="71"/>
      <c r="AB22" s="14"/>
      <c r="AC22" s="14"/>
      <c r="AD22" s="14"/>
      <c r="AE22" s="14"/>
      <c r="AF22" s="14"/>
    </row>
    <row r="23" spans="1:32" s="13" customFormat="1" ht="15">
      <c r="A23" s="23"/>
      <c r="N23" s="71"/>
      <c r="AB23" s="14"/>
      <c r="AC23" s="14"/>
      <c r="AD23" s="14"/>
      <c r="AE23" s="14"/>
      <c r="AF23" s="14"/>
    </row>
    <row r="24" spans="1:32" s="13" customFormat="1" ht="15">
      <c r="A24" s="23"/>
      <c r="N24" s="71"/>
      <c r="AB24" s="14"/>
      <c r="AC24" s="14"/>
      <c r="AD24" s="14"/>
      <c r="AE24" s="14"/>
      <c r="AF24" s="14"/>
    </row>
    <row r="25" spans="1:32" s="13" customFormat="1" ht="15">
      <c r="A25" s="23"/>
      <c r="N25" s="71"/>
      <c r="AB25" s="14"/>
      <c r="AC25" s="14"/>
      <c r="AD25" s="14"/>
      <c r="AE25" s="14"/>
      <c r="AF25" s="14"/>
    </row>
    <row r="26" spans="1:32" s="13" customFormat="1" ht="15">
      <c r="A26" s="23"/>
      <c r="N26" s="71"/>
      <c r="AB26" s="14"/>
      <c r="AC26" s="14"/>
      <c r="AD26" s="14"/>
      <c r="AE26" s="14"/>
      <c r="AF26" s="14"/>
    </row>
    <row r="27" spans="1:32" s="13" customFormat="1" ht="15">
      <c r="A27" s="23"/>
      <c r="N27" s="71"/>
      <c r="AB27" s="14"/>
      <c r="AC27" s="14"/>
      <c r="AD27" s="14"/>
      <c r="AE27" s="14"/>
      <c r="AF27" s="14"/>
    </row>
    <row r="28" spans="1:32" s="13" customFormat="1" ht="15">
      <c r="A28" s="23"/>
      <c r="N28" s="71"/>
      <c r="AB28" s="14"/>
      <c r="AC28" s="14"/>
      <c r="AD28" s="14"/>
      <c r="AE28" s="14"/>
      <c r="AF28" s="14"/>
    </row>
    <row r="29" spans="1:32" s="13" customFormat="1" ht="15">
      <c r="A29" s="23"/>
      <c r="N29" s="71"/>
      <c r="AB29" s="14"/>
      <c r="AC29" s="14"/>
      <c r="AD29" s="14"/>
      <c r="AE29" s="14"/>
      <c r="AF29" s="14"/>
    </row>
    <row r="30" spans="1:32" s="13" customFormat="1" ht="15">
      <c r="A30" s="23"/>
      <c r="N30" s="71"/>
      <c r="AB30" s="14"/>
      <c r="AC30" s="14"/>
      <c r="AD30" s="14"/>
      <c r="AE30" s="14"/>
      <c r="AF30" s="14"/>
    </row>
    <row r="31" spans="1:32" s="13" customFormat="1" ht="15">
      <c r="A31" s="23"/>
      <c r="N31" s="71"/>
      <c r="AB31" s="14"/>
      <c r="AC31" s="14"/>
      <c r="AD31" s="14"/>
      <c r="AE31" s="14"/>
      <c r="AF31" s="14"/>
    </row>
    <row r="32" spans="1:32" s="13" customFormat="1" ht="15">
      <c r="A32" s="23"/>
      <c r="N32" s="71"/>
      <c r="AB32" s="14"/>
      <c r="AC32" s="14"/>
      <c r="AD32" s="14"/>
      <c r="AE32" s="14"/>
      <c r="AF32" s="14"/>
    </row>
    <row r="33" spans="1:32" s="13" customFormat="1" ht="15">
      <c r="A33" s="23"/>
      <c r="N33" s="71"/>
      <c r="AB33" s="14"/>
      <c r="AC33" s="14"/>
      <c r="AD33" s="14"/>
      <c r="AE33" s="14"/>
      <c r="AF33" s="14"/>
    </row>
    <row r="34" spans="1:32" s="13" customFormat="1" ht="15">
      <c r="A34" s="23"/>
      <c r="N34" s="71"/>
      <c r="AB34" s="14"/>
      <c r="AC34" s="14"/>
      <c r="AD34" s="14"/>
      <c r="AE34" s="14"/>
      <c r="AF34" s="14"/>
    </row>
    <row r="35" spans="1:32" s="13" customFormat="1" ht="15">
      <c r="A35" s="23"/>
      <c r="N35" s="71"/>
      <c r="AB35" s="14"/>
      <c r="AC35" s="14"/>
      <c r="AD35" s="14"/>
      <c r="AE35" s="14"/>
      <c r="AF35" s="14"/>
    </row>
    <row r="36" spans="1:32" s="13" customFormat="1" ht="15">
      <c r="A36" s="23"/>
      <c r="N36" s="71"/>
      <c r="AB36" s="14"/>
      <c r="AC36" s="14"/>
      <c r="AD36" s="14"/>
      <c r="AE36" s="14"/>
      <c r="AF36" s="14"/>
    </row>
    <row r="37" spans="1:32" s="13" customFormat="1" ht="15">
      <c r="A37" s="23"/>
      <c r="N37" s="71"/>
      <c r="AB37" s="14"/>
      <c r="AC37" s="14"/>
      <c r="AD37" s="14"/>
      <c r="AE37" s="14"/>
      <c r="AF37" s="14"/>
    </row>
    <row r="38" spans="1:32" s="13" customFormat="1" ht="15">
      <c r="A38" s="23"/>
      <c r="N38" s="71"/>
      <c r="AB38" s="14"/>
      <c r="AC38" s="14"/>
      <c r="AD38" s="14"/>
      <c r="AE38" s="14"/>
      <c r="AF38" s="14"/>
    </row>
    <row r="39" spans="1:32" s="13" customFormat="1" ht="15">
      <c r="A39" s="23"/>
      <c r="N39" s="71"/>
      <c r="AB39" s="14"/>
      <c r="AC39" s="14"/>
      <c r="AD39" s="14"/>
      <c r="AE39" s="14"/>
      <c r="AF39" s="14"/>
    </row>
    <row r="40" spans="1:32" s="13" customFormat="1" ht="15">
      <c r="A40" s="23"/>
      <c r="N40" s="71"/>
      <c r="AB40" s="14"/>
      <c r="AC40" s="14"/>
      <c r="AD40" s="14"/>
      <c r="AE40" s="14"/>
      <c r="AF40" s="14"/>
    </row>
    <row r="41" spans="1:32" s="13" customFormat="1" ht="15">
      <c r="A41" s="23"/>
      <c r="N41" s="71"/>
      <c r="AB41" s="14"/>
      <c r="AC41" s="14"/>
      <c r="AD41" s="14"/>
      <c r="AE41" s="14"/>
      <c r="AF41" s="14"/>
    </row>
    <row r="42" spans="1:32" s="13" customFormat="1" ht="15">
      <c r="A42" s="23"/>
      <c r="N42" s="71"/>
      <c r="AB42" s="14"/>
      <c r="AC42" s="14"/>
      <c r="AD42" s="14"/>
      <c r="AE42" s="14"/>
      <c r="AF42" s="14"/>
    </row>
    <row r="43" spans="1:32" s="13" customFormat="1" ht="15">
      <c r="A43" s="23"/>
      <c r="N43" s="71"/>
      <c r="AB43" s="14"/>
      <c r="AC43" s="14"/>
      <c r="AD43" s="14"/>
      <c r="AE43" s="14"/>
      <c r="AF43" s="14"/>
    </row>
    <row r="44" spans="1:32" s="13" customFormat="1" ht="15">
      <c r="A44" s="23"/>
      <c r="N44" s="71"/>
      <c r="AB44" s="14"/>
      <c r="AC44" s="14"/>
      <c r="AD44" s="14"/>
      <c r="AE44" s="14"/>
      <c r="AF44" s="14"/>
    </row>
    <row r="45" spans="1:32" s="13" customFormat="1" ht="15">
      <c r="A45" s="23"/>
      <c r="N45" s="71"/>
      <c r="AB45" s="14"/>
      <c r="AC45" s="14"/>
      <c r="AD45" s="14"/>
      <c r="AE45" s="14"/>
      <c r="AF45" s="14"/>
    </row>
    <row r="46" spans="1:32" s="13" customFormat="1" ht="15">
      <c r="A46" s="23"/>
      <c r="N46" s="71"/>
      <c r="AB46" s="14"/>
      <c r="AC46" s="14"/>
      <c r="AD46" s="14"/>
      <c r="AE46" s="14"/>
      <c r="AF46" s="14"/>
    </row>
    <row r="47" spans="1:32" s="13" customFormat="1" ht="15">
      <c r="A47" s="23"/>
      <c r="N47" s="71"/>
      <c r="AB47" s="14"/>
      <c r="AC47" s="14"/>
      <c r="AD47" s="14"/>
      <c r="AE47" s="14"/>
      <c r="AF47" s="14"/>
    </row>
    <row r="48" spans="1:32" s="13" customFormat="1" ht="15">
      <c r="A48" s="23"/>
      <c r="N48" s="71"/>
      <c r="AB48" s="14"/>
      <c r="AC48" s="14"/>
      <c r="AD48" s="14"/>
      <c r="AE48" s="14"/>
      <c r="AF48" s="14"/>
    </row>
    <row r="49" spans="1:32" s="13" customFormat="1" ht="15">
      <c r="A49" s="23"/>
      <c r="N49" s="71"/>
      <c r="AB49" s="14"/>
      <c r="AC49" s="14"/>
      <c r="AD49" s="14"/>
      <c r="AE49" s="14"/>
      <c r="AF49" s="14"/>
    </row>
    <row r="50" spans="1:32" s="13" customFormat="1" ht="15">
      <c r="A50" s="23"/>
      <c r="N50" s="71"/>
      <c r="AB50" s="14"/>
      <c r="AC50" s="14"/>
      <c r="AD50" s="14"/>
      <c r="AE50" s="14"/>
      <c r="AF50" s="14"/>
    </row>
    <row r="51" spans="1:32" s="13" customFormat="1" ht="15">
      <c r="A51" s="23"/>
      <c r="N51" s="71"/>
      <c r="AB51" s="14"/>
      <c r="AC51" s="14"/>
      <c r="AD51" s="14"/>
      <c r="AE51" s="14"/>
      <c r="AF51" s="14"/>
    </row>
    <row r="52" spans="1:32" s="13" customFormat="1" ht="15">
      <c r="A52" s="23"/>
      <c r="N52" s="71"/>
      <c r="AB52" s="14"/>
      <c r="AC52" s="14"/>
      <c r="AD52" s="14"/>
      <c r="AE52" s="14"/>
      <c r="AF52" s="14"/>
    </row>
    <row r="53" spans="1:32" s="13" customFormat="1" ht="15">
      <c r="A53" s="23"/>
      <c r="N53" s="71"/>
      <c r="AB53" s="14"/>
      <c r="AC53" s="14"/>
      <c r="AD53" s="14"/>
      <c r="AE53" s="14"/>
      <c r="AF53" s="14"/>
    </row>
    <row r="54" spans="1:32" s="13" customFormat="1" ht="15">
      <c r="A54" s="23"/>
      <c r="N54" s="71"/>
      <c r="AB54" s="14"/>
      <c r="AC54" s="14"/>
      <c r="AD54" s="14"/>
      <c r="AE54" s="14"/>
      <c r="AF54" s="14"/>
    </row>
    <row r="55" spans="1:32" s="13" customFormat="1" ht="15">
      <c r="A55" s="23"/>
      <c r="N55" s="71"/>
      <c r="AB55" s="14"/>
      <c r="AC55" s="14"/>
      <c r="AD55" s="14"/>
      <c r="AE55" s="14"/>
      <c r="AF55" s="14"/>
    </row>
  </sheetData>
  <mergeCells count="10">
    <mergeCell ref="B4:D4"/>
    <mergeCell ref="A6:F6"/>
    <mergeCell ref="B7:E7"/>
    <mergeCell ref="A11:G11"/>
    <mergeCell ref="A12:L12"/>
    <mergeCell ref="N12:AA12"/>
    <mergeCell ref="B10:E10"/>
    <mergeCell ref="A8:G8"/>
    <mergeCell ref="A9:L9"/>
    <mergeCell ref="N9:AA9"/>
  </mergeCells>
  <conditionalFormatting sqref="N6:N8 N13:N65536 N10:N11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9"/>
  <sheetViews>
    <sheetView workbookViewId="0" topLeftCell="A120">
      <selection activeCell="L127" sqref="L127"/>
    </sheetView>
  </sheetViews>
  <sheetFormatPr defaultColWidth="11.421875" defaultRowHeight="12.75"/>
  <cols>
    <col min="1" max="1" width="5.140625" style="2" customWidth="1"/>
    <col min="2" max="2" width="19.8515625" style="0" customWidth="1"/>
    <col min="3" max="3" width="14.421875" style="0" customWidth="1"/>
    <col min="4" max="4" width="17.8515625" style="0" customWidth="1"/>
    <col min="5" max="5" width="14.7109375" style="0" customWidth="1"/>
    <col min="6" max="6" width="8.140625" style="0" hidden="1" customWidth="1"/>
    <col min="7" max="7" width="16.140625" style="0" customWidth="1"/>
    <col min="8" max="8" width="7.7109375" style="1" hidden="1" customWidth="1"/>
    <col min="9" max="11" width="7.7109375" style="0" hidden="1" customWidth="1"/>
    <col min="12" max="12" width="11.8515625" style="0" customWidth="1"/>
    <col min="13" max="13" width="12.7109375" style="0" customWidth="1"/>
    <col min="14" max="14" width="11.57421875" style="70" customWidth="1"/>
    <col min="15" max="17" width="7.7109375" style="0" hidden="1" customWidth="1"/>
    <col min="18" max="18" width="11.00390625" style="0" hidden="1" customWidth="1"/>
    <col min="19" max="21" width="7.7109375" style="0" hidden="1" customWidth="1"/>
    <col min="22" max="22" width="10.57421875" style="0" hidden="1" customWidth="1"/>
    <col min="23" max="25" width="7.7109375" style="0" hidden="1" customWidth="1"/>
    <col min="26" max="26" width="10.7109375" style="0" hidden="1" customWidth="1"/>
    <col min="27" max="27" width="12.140625" style="0" customWidth="1"/>
    <col min="28" max="28" width="31.7109375" style="7" customWidth="1"/>
    <col min="29" max="29" width="28.7109375" style="7" customWidth="1"/>
    <col min="30" max="30" width="34.00390625" style="7" customWidth="1"/>
    <col min="31" max="31" width="20.7109375" style="7" customWidth="1"/>
    <col min="32" max="32" width="16.421875" style="7" customWidth="1"/>
  </cols>
  <sheetData>
    <row r="1" spans="1:4" ht="12.75">
      <c r="A1" s="28"/>
      <c r="B1" s="29" t="s">
        <v>151</v>
      </c>
      <c r="C1" s="30"/>
      <c r="D1" s="31"/>
    </row>
    <row r="2" spans="1:4" ht="12.75">
      <c r="A2" s="32"/>
      <c r="B2" s="33" t="s">
        <v>152</v>
      </c>
      <c r="C2" s="34"/>
      <c r="D2" s="31"/>
    </row>
    <row r="3" spans="1:4" ht="12.75">
      <c r="A3" s="35"/>
      <c r="B3" s="36" t="s">
        <v>153</v>
      </c>
      <c r="C3" s="34"/>
      <c r="D3" s="31"/>
    </row>
    <row r="4" spans="1:4" ht="51" customHeight="1">
      <c r="A4" s="37"/>
      <c r="B4" s="89" t="s">
        <v>154</v>
      </c>
      <c r="C4" s="89"/>
      <c r="D4" s="89"/>
    </row>
    <row r="5" spans="1:32" s="13" customFormat="1" ht="12.75">
      <c r="A5" s="37"/>
      <c r="B5" s="40" t="s">
        <v>155</v>
      </c>
      <c r="C5" s="38"/>
      <c r="D5" s="39"/>
      <c r="E5" s="27"/>
      <c r="N5" s="71"/>
      <c r="AB5" s="14"/>
      <c r="AC5" s="14"/>
      <c r="AD5" s="14"/>
      <c r="AE5" s="14"/>
      <c r="AF5" s="14"/>
    </row>
    <row r="6" spans="1:32" ht="40.5" customHeight="1">
      <c r="A6" s="90"/>
      <c r="B6" s="91"/>
      <c r="C6" s="91"/>
      <c r="D6" s="91"/>
      <c r="E6" s="91"/>
      <c r="F6" s="91"/>
      <c r="G6" s="68" t="s">
        <v>6</v>
      </c>
      <c r="H6" s="68" t="s">
        <v>7</v>
      </c>
      <c r="I6" s="68" t="s">
        <v>8</v>
      </c>
      <c r="J6" s="68" t="s">
        <v>9</v>
      </c>
      <c r="K6" s="68" t="s">
        <v>10</v>
      </c>
      <c r="L6" s="73" t="s">
        <v>4</v>
      </c>
      <c r="M6" s="73" t="s">
        <v>5</v>
      </c>
      <c r="N6" s="74" t="s">
        <v>372</v>
      </c>
      <c r="O6" s="73" t="s">
        <v>11</v>
      </c>
      <c r="P6" s="73" t="s">
        <v>12</v>
      </c>
      <c r="Q6" s="73" t="s">
        <v>13</v>
      </c>
      <c r="R6" s="73" t="s">
        <v>0</v>
      </c>
      <c r="S6" s="73" t="s">
        <v>14</v>
      </c>
      <c r="T6" s="73" t="s">
        <v>15</v>
      </c>
      <c r="U6" s="73" t="s">
        <v>16</v>
      </c>
      <c r="V6" s="73" t="s">
        <v>2</v>
      </c>
      <c r="W6" s="73" t="s">
        <v>17</v>
      </c>
      <c r="X6" s="73" t="s">
        <v>18</v>
      </c>
      <c r="Y6" s="73" t="s">
        <v>19</v>
      </c>
      <c r="Z6" s="73" t="s">
        <v>1</v>
      </c>
      <c r="AA6" s="73" t="s">
        <v>3</v>
      </c>
      <c r="AB6" s="17" t="s">
        <v>239</v>
      </c>
      <c r="AC6" s="16" t="s">
        <v>156</v>
      </c>
      <c r="AD6" s="16" t="s">
        <v>158</v>
      </c>
      <c r="AE6" s="17" t="s">
        <v>159</v>
      </c>
      <c r="AF6" s="16" t="s">
        <v>150</v>
      </c>
    </row>
    <row r="7" spans="1:32" ht="36">
      <c r="A7" s="18">
        <v>1</v>
      </c>
      <c r="B7" s="88" t="s">
        <v>20</v>
      </c>
      <c r="C7" s="88"/>
      <c r="D7" s="88"/>
      <c r="E7" s="88"/>
      <c r="F7" s="15">
        <f aca="true" t="shared" si="0" ref="F7:F43">+A7+0.1</f>
        <v>1.1</v>
      </c>
      <c r="G7" s="11" t="s">
        <v>21</v>
      </c>
      <c r="H7" s="19">
        <v>1</v>
      </c>
      <c r="I7" s="9"/>
      <c r="J7" s="9"/>
      <c r="K7" s="9">
        <v>1</v>
      </c>
      <c r="L7" s="9">
        <f>+I7+J7+K7</f>
        <v>1</v>
      </c>
      <c r="M7" s="9">
        <v>1</v>
      </c>
      <c r="N7" s="72">
        <f>+M7*100/L7</f>
        <v>100</v>
      </c>
      <c r="O7" s="9"/>
      <c r="P7" s="9"/>
      <c r="Q7" s="9"/>
      <c r="R7" s="9">
        <f>+O7+P7+Q7</f>
        <v>0</v>
      </c>
      <c r="S7" s="9"/>
      <c r="T7" s="9"/>
      <c r="U7" s="9"/>
      <c r="V7" s="9">
        <f>+S7+T7+U7</f>
        <v>0</v>
      </c>
      <c r="W7" s="9"/>
      <c r="X7" s="9"/>
      <c r="Y7" s="9"/>
      <c r="Z7" s="9">
        <f>+W7+X7+Y7</f>
        <v>0</v>
      </c>
      <c r="AA7" s="9">
        <v>1</v>
      </c>
      <c r="AB7" s="3" t="s">
        <v>172</v>
      </c>
      <c r="AC7" s="41" t="s">
        <v>173</v>
      </c>
      <c r="AD7" s="41" t="s">
        <v>174</v>
      </c>
      <c r="AE7" s="3" t="s">
        <v>175</v>
      </c>
      <c r="AF7" s="3" t="s">
        <v>165</v>
      </c>
    </row>
    <row r="8" spans="1:32" ht="48">
      <c r="A8" s="18">
        <v>2</v>
      </c>
      <c r="B8" s="88" t="s">
        <v>22</v>
      </c>
      <c r="C8" s="88"/>
      <c r="D8" s="88"/>
      <c r="E8" s="88"/>
      <c r="F8" s="15">
        <f t="shared" si="0"/>
        <v>2.1</v>
      </c>
      <c r="G8" s="11" t="s">
        <v>23</v>
      </c>
      <c r="H8" s="19">
        <v>2</v>
      </c>
      <c r="I8" s="9"/>
      <c r="J8" s="9"/>
      <c r="K8" s="9">
        <v>1</v>
      </c>
      <c r="L8" s="9">
        <f aca="true" t="shared" si="1" ref="L8:L71">+I8+J8+K8</f>
        <v>1</v>
      </c>
      <c r="M8" s="9">
        <v>1</v>
      </c>
      <c r="N8" s="72">
        <f>+M8*100/L8</f>
        <v>100</v>
      </c>
      <c r="O8" s="9"/>
      <c r="P8" s="9"/>
      <c r="Q8" s="9"/>
      <c r="R8" s="9">
        <f aca="true" t="shared" si="2" ref="R8:R71">+O8+P8+Q8</f>
        <v>0</v>
      </c>
      <c r="S8" s="9"/>
      <c r="T8" s="9">
        <v>1</v>
      </c>
      <c r="U8" s="9"/>
      <c r="V8" s="9">
        <f aca="true" t="shared" si="3" ref="V8:V71">+S8+T8+U8</f>
        <v>1</v>
      </c>
      <c r="W8" s="9"/>
      <c r="X8" s="9"/>
      <c r="Y8" s="9"/>
      <c r="Z8" s="9">
        <f aca="true" t="shared" si="4" ref="Z8:Z71">+W8+X8+Y8</f>
        <v>0</v>
      </c>
      <c r="AA8" s="9">
        <v>2</v>
      </c>
      <c r="AB8" s="3" t="s">
        <v>176</v>
      </c>
      <c r="AC8" s="3" t="s">
        <v>177</v>
      </c>
      <c r="AD8" s="3" t="s">
        <v>178</v>
      </c>
      <c r="AE8" s="3" t="s">
        <v>179</v>
      </c>
      <c r="AF8" s="3" t="s">
        <v>165</v>
      </c>
    </row>
    <row r="9" spans="1:32" ht="24">
      <c r="A9" s="18">
        <v>3</v>
      </c>
      <c r="B9" s="88" t="s">
        <v>24</v>
      </c>
      <c r="C9" s="88"/>
      <c r="D9" s="88"/>
      <c r="E9" s="88"/>
      <c r="F9" s="15">
        <f t="shared" si="0"/>
        <v>3.1</v>
      </c>
      <c r="G9" s="11" t="s">
        <v>23</v>
      </c>
      <c r="H9" s="19">
        <v>2</v>
      </c>
      <c r="I9" s="9"/>
      <c r="J9" s="9"/>
      <c r="K9" s="9">
        <v>1</v>
      </c>
      <c r="L9" s="9">
        <f t="shared" si="1"/>
        <v>1</v>
      </c>
      <c r="M9" s="9">
        <v>0</v>
      </c>
      <c r="N9" s="72">
        <f>+M9*100/L9</f>
        <v>0</v>
      </c>
      <c r="O9" s="9"/>
      <c r="P9" s="9"/>
      <c r="Q9" s="9"/>
      <c r="R9" s="9">
        <f t="shared" si="2"/>
        <v>0</v>
      </c>
      <c r="S9" s="9"/>
      <c r="T9" s="9">
        <v>1</v>
      </c>
      <c r="U9" s="9"/>
      <c r="V9" s="9">
        <f t="shared" si="3"/>
        <v>1</v>
      </c>
      <c r="W9" s="9"/>
      <c r="X9" s="9"/>
      <c r="Y9" s="9"/>
      <c r="Z9" s="9">
        <f t="shared" si="4"/>
        <v>0</v>
      </c>
      <c r="AA9" s="9">
        <v>2</v>
      </c>
      <c r="AB9" s="3"/>
      <c r="AC9" s="3"/>
      <c r="AD9" s="3"/>
      <c r="AE9" s="3"/>
      <c r="AF9" s="3" t="s">
        <v>180</v>
      </c>
    </row>
    <row r="10" spans="1:32" ht="84">
      <c r="A10" s="18">
        <v>4</v>
      </c>
      <c r="B10" s="88" t="s">
        <v>25</v>
      </c>
      <c r="C10" s="88"/>
      <c r="D10" s="88"/>
      <c r="E10" s="88"/>
      <c r="F10" s="15">
        <f t="shared" si="0"/>
        <v>4.1</v>
      </c>
      <c r="G10" s="11" t="s">
        <v>26</v>
      </c>
      <c r="H10" s="19">
        <v>3</v>
      </c>
      <c r="I10" s="9"/>
      <c r="J10" s="9">
        <v>1</v>
      </c>
      <c r="K10" s="9"/>
      <c r="L10" s="9">
        <f t="shared" si="1"/>
        <v>1</v>
      </c>
      <c r="M10" s="9">
        <v>1</v>
      </c>
      <c r="N10" s="72">
        <f>+M10*100/L10</f>
        <v>100</v>
      </c>
      <c r="O10" s="9"/>
      <c r="P10" s="9">
        <v>1</v>
      </c>
      <c r="Q10" s="9"/>
      <c r="R10" s="9">
        <f t="shared" si="2"/>
        <v>1</v>
      </c>
      <c r="S10" s="9"/>
      <c r="T10" s="9"/>
      <c r="U10" s="9">
        <v>1</v>
      </c>
      <c r="V10" s="9">
        <f t="shared" si="3"/>
        <v>1</v>
      </c>
      <c r="W10" s="9"/>
      <c r="X10" s="9"/>
      <c r="Y10" s="9"/>
      <c r="Z10" s="9">
        <f t="shared" si="4"/>
        <v>0</v>
      </c>
      <c r="AA10" s="9">
        <v>3</v>
      </c>
      <c r="AB10" s="41" t="s">
        <v>181</v>
      </c>
      <c r="AC10" s="41" t="s">
        <v>182</v>
      </c>
      <c r="AD10" s="41" t="s">
        <v>183</v>
      </c>
      <c r="AE10" s="41" t="s">
        <v>184</v>
      </c>
      <c r="AF10" s="3" t="s">
        <v>165</v>
      </c>
    </row>
    <row r="11" spans="1:38" ht="15.75">
      <c r="A11" s="18">
        <v>5</v>
      </c>
      <c r="B11" s="88" t="s">
        <v>27</v>
      </c>
      <c r="C11" s="88"/>
      <c r="D11" s="88"/>
      <c r="E11" s="88"/>
      <c r="F11" s="15">
        <f t="shared" si="0"/>
        <v>5.1</v>
      </c>
      <c r="G11" s="11" t="s">
        <v>28</v>
      </c>
      <c r="H11" s="19">
        <v>1</v>
      </c>
      <c r="I11" s="9"/>
      <c r="J11" s="9"/>
      <c r="K11" s="9"/>
      <c r="L11" s="9">
        <f t="shared" si="1"/>
        <v>0</v>
      </c>
      <c r="M11" s="9"/>
      <c r="N11" s="72"/>
      <c r="O11" s="9"/>
      <c r="P11" s="9">
        <v>1</v>
      </c>
      <c r="Q11" s="9"/>
      <c r="R11" s="9">
        <f t="shared" si="2"/>
        <v>1</v>
      </c>
      <c r="S11" s="9"/>
      <c r="T11" s="9"/>
      <c r="U11" s="9"/>
      <c r="V11" s="9">
        <f t="shared" si="3"/>
        <v>0</v>
      </c>
      <c r="W11" s="9"/>
      <c r="X11" s="9"/>
      <c r="Y11" s="9"/>
      <c r="Z11" s="9">
        <f t="shared" si="4"/>
        <v>0</v>
      </c>
      <c r="AA11" s="9">
        <v>1</v>
      </c>
      <c r="AB11" s="3"/>
      <c r="AC11" s="3"/>
      <c r="AD11" s="3"/>
      <c r="AE11" s="3"/>
      <c r="AF11" s="3"/>
      <c r="AL11" s="8"/>
    </row>
    <row r="12" spans="1:38" ht="15.75">
      <c r="A12" s="18">
        <v>6</v>
      </c>
      <c r="B12" s="88" t="s">
        <v>29</v>
      </c>
      <c r="C12" s="88"/>
      <c r="D12" s="88"/>
      <c r="E12" s="88"/>
      <c r="F12" s="15">
        <f t="shared" si="0"/>
        <v>6.1</v>
      </c>
      <c r="G12" s="11" t="s">
        <v>30</v>
      </c>
      <c r="H12" s="19">
        <v>1</v>
      </c>
      <c r="I12" s="9"/>
      <c r="J12" s="9"/>
      <c r="K12" s="9"/>
      <c r="L12" s="9">
        <f t="shared" si="1"/>
        <v>0</v>
      </c>
      <c r="M12" s="9"/>
      <c r="N12" s="72"/>
      <c r="O12" s="9">
        <v>1</v>
      </c>
      <c r="P12" s="9"/>
      <c r="Q12" s="9"/>
      <c r="R12" s="9">
        <f t="shared" si="2"/>
        <v>1</v>
      </c>
      <c r="S12" s="9"/>
      <c r="T12" s="9"/>
      <c r="U12" s="9"/>
      <c r="V12" s="9">
        <f t="shared" si="3"/>
        <v>0</v>
      </c>
      <c r="W12" s="9"/>
      <c r="X12" s="9"/>
      <c r="Y12" s="10"/>
      <c r="Z12" s="9">
        <f t="shared" si="4"/>
        <v>0</v>
      </c>
      <c r="AA12" s="10">
        <v>1</v>
      </c>
      <c r="AB12" s="3"/>
      <c r="AC12" s="3"/>
      <c r="AD12" s="3"/>
      <c r="AE12" s="3"/>
      <c r="AF12" s="3"/>
      <c r="AL12" s="8"/>
    </row>
    <row r="13" spans="1:32" ht="15.75">
      <c r="A13" s="18">
        <v>7</v>
      </c>
      <c r="B13" s="88" t="s">
        <v>31</v>
      </c>
      <c r="C13" s="88"/>
      <c r="D13" s="88"/>
      <c r="E13" s="88"/>
      <c r="F13" s="15">
        <f t="shared" si="0"/>
        <v>7.1</v>
      </c>
      <c r="G13" s="11" t="s">
        <v>30</v>
      </c>
      <c r="H13" s="19">
        <v>1</v>
      </c>
      <c r="I13" s="9"/>
      <c r="J13" s="9"/>
      <c r="K13" s="9"/>
      <c r="L13" s="9">
        <f t="shared" si="1"/>
        <v>0</v>
      </c>
      <c r="M13" s="9"/>
      <c r="N13" s="72"/>
      <c r="O13" s="9"/>
      <c r="P13" s="9">
        <v>1</v>
      </c>
      <c r="Q13" s="9"/>
      <c r="R13" s="9">
        <f t="shared" si="2"/>
        <v>1</v>
      </c>
      <c r="S13" s="9"/>
      <c r="T13" s="9"/>
      <c r="U13" s="9"/>
      <c r="V13" s="9">
        <f t="shared" si="3"/>
        <v>0</v>
      </c>
      <c r="W13" s="9"/>
      <c r="X13" s="9"/>
      <c r="Y13" s="10"/>
      <c r="Z13" s="9">
        <f t="shared" si="4"/>
        <v>0</v>
      </c>
      <c r="AA13" s="10">
        <v>1</v>
      </c>
      <c r="AB13" s="3"/>
      <c r="AC13" s="3"/>
      <c r="AD13" s="3"/>
      <c r="AE13" s="3"/>
      <c r="AF13" s="3"/>
    </row>
    <row r="14" spans="1:32" ht="108">
      <c r="A14" s="18">
        <v>8</v>
      </c>
      <c r="B14" s="88" t="s">
        <v>32</v>
      </c>
      <c r="C14" s="88"/>
      <c r="D14" s="88"/>
      <c r="E14" s="88"/>
      <c r="F14" s="15">
        <f t="shared" si="0"/>
        <v>8.1</v>
      </c>
      <c r="G14" s="11" t="s">
        <v>33</v>
      </c>
      <c r="H14" s="19">
        <v>4</v>
      </c>
      <c r="I14" s="9"/>
      <c r="J14" s="9"/>
      <c r="K14" s="9"/>
      <c r="L14" s="9">
        <f t="shared" si="1"/>
        <v>0</v>
      </c>
      <c r="M14" s="9">
        <v>1</v>
      </c>
      <c r="N14" s="72"/>
      <c r="O14" s="9">
        <v>1</v>
      </c>
      <c r="P14" s="9">
        <v>1</v>
      </c>
      <c r="Q14" s="9"/>
      <c r="R14" s="9">
        <f t="shared" si="2"/>
        <v>2</v>
      </c>
      <c r="S14" s="9"/>
      <c r="T14" s="9"/>
      <c r="U14" s="9">
        <v>1</v>
      </c>
      <c r="V14" s="9">
        <f t="shared" si="3"/>
        <v>1</v>
      </c>
      <c r="W14" s="9">
        <v>1</v>
      </c>
      <c r="X14" s="9"/>
      <c r="Y14" s="9"/>
      <c r="Z14" s="9">
        <f t="shared" si="4"/>
        <v>1</v>
      </c>
      <c r="AA14" s="9">
        <v>4</v>
      </c>
      <c r="AB14" s="42" t="s">
        <v>185</v>
      </c>
      <c r="AC14" s="42" t="s">
        <v>186</v>
      </c>
      <c r="AD14" s="42" t="s">
        <v>187</v>
      </c>
      <c r="AE14" s="42" t="s">
        <v>161</v>
      </c>
      <c r="AF14" s="3" t="s">
        <v>188</v>
      </c>
    </row>
    <row r="15" spans="1:32" ht="15.75">
      <c r="A15" s="18">
        <v>9</v>
      </c>
      <c r="B15" s="88" t="s">
        <v>34</v>
      </c>
      <c r="C15" s="88"/>
      <c r="D15" s="88"/>
      <c r="E15" s="88"/>
      <c r="F15" s="15">
        <f t="shared" si="0"/>
        <v>9.1</v>
      </c>
      <c r="G15" s="11" t="s">
        <v>35</v>
      </c>
      <c r="H15" s="19">
        <v>1</v>
      </c>
      <c r="I15" s="9"/>
      <c r="J15" s="9"/>
      <c r="K15" s="9"/>
      <c r="L15" s="9">
        <f t="shared" si="1"/>
        <v>0</v>
      </c>
      <c r="M15" s="9"/>
      <c r="N15" s="72"/>
      <c r="O15" s="9"/>
      <c r="P15" s="9"/>
      <c r="Q15" s="9"/>
      <c r="R15" s="9">
        <f t="shared" si="2"/>
        <v>0</v>
      </c>
      <c r="S15" s="9"/>
      <c r="T15" s="9">
        <v>1</v>
      </c>
      <c r="U15" s="9"/>
      <c r="V15" s="9">
        <f t="shared" si="3"/>
        <v>1</v>
      </c>
      <c r="W15" s="9"/>
      <c r="X15" s="9"/>
      <c r="Y15" s="9"/>
      <c r="Z15" s="9">
        <f t="shared" si="4"/>
        <v>0</v>
      </c>
      <c r="AA15" s="9">
        <v>1</v>
      </c>
      <c r="AB15" s="3"/>
      <c r="AC15" s="3"/>
      <c r="AD15" s="3"/>
      <c r="AE15" s="3"/>
      <c r="AF15" s="42"/>
    </row>
    <row r="16" spans="1:32" ht="78.75">
      <c r="A16" s="18">
        <v>10</v>
      </c>
      <c r="B16" s="88" t="s">
        <v>36</v>
      </c>
      <c r="C16" s="88"/>
      <c r="D16" s="88"/>
      <c r="E16" s="88"/>
      <c r="F16" s="15">
        <f t="shared" si="0"/>
        <v>10.1</v>
      </c>
      <c r="G16" s="11" t="s">
        <v>37</v>
      </c>
      <c r="H16" s="19">
        <v>5</v>
      </c>
      <c r="I16" s="9"/>
      <c r="J16" s="9">
        <v>1</v>
      </c>
      <c r="K16" s="9"/>
      <c r="L16" s="9">
        <f t="shared" si="1"/>
        <v>1</v>
      </c>
      <c r="M16" s="9">
        <v>1</v>
      </c>
      <c r="N16" s="72">
        <f>+M16*100/L16</f>
        <v>100</v>
      </c>
      <c r="O16" s="9">
        <v>1</v>
      </c>
      <c r="P16" s="9"/>
      <c r="Q16" s="9">
        <v>1</v>
      </c>
      <c r="R16" s="9">
        <f t="shared" si="2"/>
        <v>2</v>
      </c>
      <c r="S16" s="9"/>
      <c r="T16" s="9"/>
      <c r="U16" s="9"/>
      <c r="V16" s="9">
        <f t="shared" si="3"/>
        <v>0</v>
      </c>
      <c r="W16" s="9">
        <v>1</v>
      </c>
      <c r="X16" s="9"/>
      <c r="Y16" s="9">
        <v>1</v>
      </c>
      <c r="Z16" s="9">
        <f t="shared" si="4"/>
        <v>2</v>
      </c>
      <c r="AA16" s="9">
        <v>5</v>
      </c>
      <c r="AB16" s="4"/>
      <c r="AC16" s="5"/>
      <c r="AD16" s="5"/>
      <c r="AE16" s="3"/>
      <c r="AF16" s="42" t="s">
        <v>189</v>
      </c>
    </row>
    <row r="17" spans="1:32" ht="15.75">
      <c r="A17" s="18">
        <v>11</v>
      </c>
      <c r="B17" s="88" t="s">
        <v>38</v>
      </c>
      <c r="C17" s="88"/>
      <c r="D17" s="88"/>
      <c r="E17" s="88"/>
      <c r="F17" s="15">
        <f t="shared" si="0"/>
        <v>11.1</v>
      </c>
      <c r="G17" s="11" t="s">
        <v>39</v>
      </c>
      <c r="H17" s="19">
        <v>1</v>
      </c>
      <c r="I17" s="10"/>
      <c r="J17" s="10"/>
      <c r="K17" s="10"/>
      <c r="L17" s="9">
        <f t="shared" si="1"/>
        <v>0</v>
      </c>
      <c r="M17" s="9"/>
      <c r="N17" s="72"/>
      <c r="O17" s="10"/>
      <c r="P17" s="10"/>
      <c r="Q17" s="10"/>
      <c r="R17" s="9">
        <f t="shared" si="2"/>
        <v>0</v>
      </c>
      <c r="S17" s="10"/>
      <c r="T17" s="10"/>
      <c r="U17" s="10"/>
      <c r="V17" s="9">
        <f t="shared" si="3"/>
        <v>0</v>
      </c>
      <c r="W17" s="10"/>
      <c r="X17" s="10">
        <v>1</v>
      </c>
      <c r="Y17" s="10"/>
      <c r="Z17" s="9">
        <f t="shared" si="4"/>
        <v>1</v>
      </c>
      <c r="AA17" s="10">
        <v>1</v>
      </c>
      <c r="AB17" s="4"/>
      <c r="AC17" s="5"/>
      <c r="AD17" s="5"/>
      <c r="AE17" s="3"/>
      <c r="AF17" s="3"/>
    </row>
    <row r="18" spans="1:32" ht="15.75">
      <c r="A18" s="18">
        <v>12</v>
      </c>
      <c r="B18" s="88" t="s">
        <v>40</v>
      </c>
      <c r="C18" s="88"/>
      <c r="D18" s="88"/>
      <c r="E18" s="88"/>
      <c r="F18" s="15">
        <f t="shared" si="0"/>
        <v>12.1</v>
      </c>
      <c r="G18" s="11" t="s">
        <v>41</v>
      </c>
      <c r="H18" s="19">
        <v>5</v>
      </c>
      <c r="I18" s="9"/>
      <c r="J18" s="9"/>
      <c r="K18" s="9"/>
      <c r="L18" s="9">
        <f t="shared" si="1"/>
        <v>0</v>
      </c>
      <c r="M18" s="9"/>
      <c r="N18" s="72"/>
      <c r="O18" s="9">
        <v>1</v>
      </c>
      <c r="P18" s="9"/>
      <c r="Q18" s="9">
        <v>1</v>
      </c>
      <c r="R18" s="9">
        <f t="shared" si="2"/>
        <v>2</v>
      </c>
      <c r="S18" s="9"/>
      <c r="T18" s="9">
        <v>1</v>
      </c>
      <c r="U18" s="9"/>
      <c r="V18" s="9">
        <f t="shared" si="3"/>
        <v>1</v>
      </c>
      <c r="W18" s="9">
        <v>1</v>
      </c>
      <c r="X18" s="9"/>
      <c r="Y18" s="9">
        <v>1</v>
      </c>
      <c r="Z18" s="9">
        <f t="shared" si="4"/>
        <v>2</v>
      </c>
      <c r="AA18" s="9">
        <v>5</v>
      </c>
      <c r="AB18" s="3"/>
      <c r="AC18" s="3"/>
      <c r="AD18" s="3"/>
      <c r="AE18" s="3"/>
      <c r="AF18" s="3"/>
    </row>
    <row r="19" spans="1:32" ht="15.75">
      <c r="A19" s="18">
        <v>13</v>
      </c>
      <c r="B19" s="88" t="s">
        <v>42</v>
      </c>
      <c r="C19" s="88"/>
      <c r="D19" s="88"/>
      <c r="E19" s="88"/>
      <c r="F19" s="15">
        <f t="shared" si="0"/>
        <v>13.1</v>
      </c>
      <c r="G19" s="11" t="s">
        <v>41</v>
      </c>
      <c r="H19" s="19">
        <v>3</v>
      </c>
      <c r="I19" s="9"/>
      <c r="J19" s="9"/>
      <c r="K19" s="9"/>
      <c r="L19" s="9">
        <f t="shared" si="1"/>
        <v>0</v>
      </c>
      <c r="M19" s="9"/>
      <c r="N19" s="72"/>
      <c r="O19" s="9">
        <v>1</v>
      </c>
      <c r="P19" s="9"/>
      <c r="Q19" s="9"/>
      <c r="R19" s="9">
        <f t="shared" si="2"/>
        <v>1</v>
      </c>
      <c r="S19" s="9"/>
      <c r="T19" s="9">
        <v>1</v>
      </c>
      <c r="U19" s="9"/>
      <c r="V19" s="9">
        <f t="shared" si="3"/>
        <v>1</v>
      </c>
      <c r="W19" s="9"/>
      <c r="X19" s="9">
        <v>1</v>
      </c>
      <c r="Y19" s="9"/>
      <c r="Z19" s="9">
        <f t="shared" si="4"/>
        <v>1</v>
      </c>
      <c r="AA19" s="9">
        <v>3</v>
      </c>
      <c r="AB19" s="20"/>
      <c r="AC19" s="20"/>
      <c r="AD19" s="20"/>
      <c r="AE19" s="20"/>
      <c r="AF19" s="20"/>
    </row>
    <row r="20" spans="1:32" ht="15.75">
      <c r="A20" s="18">
        <v>14</v>
      </c>
      <c r="B20" s="88" t="s">
        <v>43</v>
      </c>
      <c r="C20" s="88"/>
      <c r="D20" s="88"/>
      <c r="E20" s="88"/>
      <c r="F20" s="15">
        <f t="shared" si="0"/>
        <v>14.1</v>
      </c>
      <c r="G20" s="11" t="s">
        <v>28</v>
      </c>
      <c r="H20" s="19">
        <v>7</v>
      </c>
      <c r="I20" s="9"/>
      <c r="J20" s="9"/>
      <c r="K20" s="9"/>
      <c r="L20" s="9">
        <f t="shared" si="1"/>
        <v>0</v>
      </c>
      <c r="M20" s="9"/>
      <c r="N20" s="72"/>
      <c r="O20" s="9">
        <v>2</v>
      </c>
      <c r="P20" s="9">
        <v>1</v>
      </c>
      <c r="Q20" s="9">
        <v>1</v>
      </c>
      <c r="R20" s="9">
        <f t="shared" si="2"/>
        <v>4</v>
      </c>
      <c r="S20" s="9"/>
      <c r="T20" s="9">
        <v>1</v>
      </c>
      <c r="U20" s="9"/>
      <c r="V20" s="9">
        <f t="shared" si="3"/>
        <v>1</v>
      </c>
      <c r="W20" s="9"/>
      <c r="X20" s="9"/>
      <c r="Y20" s="9">
        <v>2</v>
      </c>
      <c r="Z20" s="9">
        <f t="shared" si="4"/>
        <v>2</v>
      </c>
      <c r="AA20" s="9">
        <v>7</v>
      </c>
      <c r="AB20" s="6"/>
      <c r="AC20" s="6"/>
      <c r="AD20" s="6"/>
      <c r="AE20" s="6"/>
      <c r="AF20" s="6"/>
    </row>
    <row r="21" spans="1:32" ht="15.75">
      <c r="A21" s="18">
        <v>15</v>
      </c>
      <c r="B21" s="88" t="s">
        <v>44</v>
      </c>
      <c r="C21" s="88"/>
      <c r="D21" s="88"/>
      <c r="E21" s="88"/>
      <c r="F21" s="15">
        <f t="shared" si="0"/>
        <v>15.1</v>
      </c>
      <c r="G21" s="11" t="s">
        <v>41</v>
      </c>
      <c r="H21" s="19">
        <v>1</v>
      </c>
      <c r="I21" s="9"/>
      <c r="J21" s="9"/>
      <c r="K21" s="9"/>
      <c r="L21" s="9">
        <f t="shared" si="1"/>
        <v>0</v>
      </c>
      <c r="M21" s="9"/>
      <c r="N21" s="72"/>
      <c r="O21" s="9"/>
      <c r="P21" s="10"/>
      <c r="Q21" s="9">
        <v>1</v>
      </c>
      <c r="R21" s="9">
        <f t="shared" si="2"/>
        <v>1</v>
      </c>
      <c r="S21" s="9"/>
      <c r="T21" s="9"/>
      <c r="U21" s="9"/>
      <c r="V21" s="9">
        <f t="shared" si="3"/>
        <v>0</v>
      </c>
      <c r="W21" s="9"/>
      <c r="X21" s="9"/>
      <c r="Y21" s="9"/>
      <c r="Z21" s="9">
        <f t="shared" si="4"/>
        <v>0</v>
      </c>
      <c r="AA21" s="9">
        <v>1</v>
      </c>
      <c r="AB21" s="6"/>
      <c r="AC21" s="6"/>
      <c r="AD21" s="6"/>
      <c r="AE21" s="6"/>
      <c r="AF21" s="6"/>
    </row>
    <row r="22" spans="1:32" ht="15.75">
      <c r="A22" s="18">
        <v>16</v>
      </c>
      <c r="B22" s="88" t="s">
        <v>45</v>
      </c>
      <c r="C22" s="88"/>
      <c r="D22" s="88"/>
      <c r="E22" s="88"/>
      <c r="F22" s="15">
        <f t="shared" si="0"/>
        <v>16.1</v>
      </c>
      <c r="G22" s="11" t="s">
        <v>39</v>
      </c>
      <c r="H22" s="19">
        <v>2</v>
      </c>
      <c r="I22" s="9"/>
      <c r="J22" s="9"/>
      <c r="K22" s="9"/>
      <c r="L22" s="9">
        <f t="shared" si="1"/>
        <v>0</v>
      </c>
      <c r="M22" s="9"/>
      <c r="N22" s="72"/>
      <c r="O22" s="9"/>
      <c r="P22" s="9"/>
      <c r="Q22" s="9"/>
      <c r="R22" s="9">
        <f t="shared" si="2"/>
        <v>0</v>
      </c>
      <c r="S22" s="9"/>
      <c r="T22" s="9"/>
      <c r="U22" s="9"/>
      <c r="V22" s="9">
        <f t="shared" si="3"/>
        <v>0</v>
      </c>
      <c r="W22" s="9">
        <v>1</v>
      </c>
      <c r="X22" s="9">
        <v>1</v>
      </c>
      <c r="Y22" s="9"/>
      <c r="Z22" s="9">
        <f t="shared" si="4"/>
        <v>2</v>
      </c>
      <c r="AA22" s="9">
        <v>2</v>
      </c>
      <c r="AB22" s="3"/>
      <c r="AC22" s="3"/>
      <c r="AD22" s="3"/>
      <c r="AE22" s="6"/>
      <c r="AF22" s="6"/>
    </row>
    <row r="23" spans="1:32" ht="15.75">
      <c r="A23" s="18">
        <v>17</v>
      </c>
      <c r="B23" s="88" t="s">
        <v>46</v>
      </c>
      <c r="C23" s="88"/>
      <c r="D23" s="88"/>
      <c r="E23" s="88"/>
      <c r="F23" s="15">
        <f t="shared" si="0"/>
        <v>17.1</v>
      </c>
      <c r="G23" s="11" t="s">
        <v>47</v>
      </c>
      <c r="H23" s="19">
        <v>1</v>
      </c>
      <c r="I23" s="9"/>
      <c r="J23" s="9"/>
      <c r="K23" s="9"/>
      <c r="L23" s="9">
        <f t="shared" si="1"/>
        <v>0</v>
      </c>
      <c r="M23" s="9"/>
      <c r="N23" s="72"/>
      <c r="O23" s="9"/>
      <c r="P23" s="9"/>
      <c r="Q23" s="9">
        <v>1</v>
      </c>
      <c r="R23" s="9">
        <f t="shared" si="2"/>
        <v>1</v>
      </c>
      <c r="S23" s="9"/>
      <c r="T23" s="9"/>
      <c r="U23" s="9"/>
      <c r="V23" s="9">
        <f t="shared" si="3"/>
        <v>0</v>
      </c>
      <c r="W23" s="9"/>
      <c r="X23" s="9"/>
      <c r="Y23" s="9"/>
      <c r="Z23" s="9">
        <f t="shared" si="4"/>
        <v>0</v>
      </c>
      <c r="AA23" s="9">
        <v>1</v>
      </c>
      <c r="AB23" s="6"/>
      <c r="AC23" s="3"/>
      <c r="AD23" s="6"/>
      <c r="AE23" s="6"/>
      <c r="AF23" s="6"/>
    </row>
    <row r="24" spans="1:32" ht="48">
      <c r="A24" s="18">
        <v>18</v>
      </c>
      <c r="B24" s="88" t="s">
        <v>48</v>
      </c>
      <c r="C24" s="88"/>
      <c r="D24" s="88"/>
      <c r="E24" s="88"/>
      <c r="F24" s="15">
        <f t="shared" si="0"/>
        <v>18.1</v>
      </c>
      <c r="G24" s="11" t="s">
        <v>35</v>
      </c>
      <c r="H24" s="19">
        <v>2</v>
      </c>
      <c r="I24" s="9"/>
      <c r="J24" s="9"/>
      <c r="K24" s="9">
        <v>1</v>
      </c>
      <c r="L24" s="9">
        <f t="shared" si="1"/>
        <v>1</v>
      </c>
      <c r="M24" s="9">
        <v>1</v>
      </c>
      <c r="N24" s="72">
        <f>+M24*100/L24</f>
        <v>100</v>
      </c>
      <c r="O24" s="9"/>
      <c r="P24" s="9"/>
      <c r="Q24" s="9"/>
      <c r="R24" s="9">
        <f t="shared" si="2"/>
        <v>0</v>
      </c>
      <c r="S24" s="9"/>
      <c r="T24" s="9"/>
      <c r="U24" s="9">
        <v>1</v>
      </c>
      <c r="V24" s="9">
        <f t="shared" si="3"/>
        <v>1</v>
      </c>
      <c r="W24" s="9"/>
      <c r="X24" s="9"/>
      <c r="Y24" s="9"/>
      <c r="Z24" s="9">
        <f t="shared" si="4"/>
        <v>0</v>
      </c>
      <c r="AA24" s="9">
        <v>2</v>
      </c>
      <c r="AB24" s="6" t="s">
        <v>190</v>
      </c>
      <c r="AC24" s="6" t="s">
        <v>191</v>
      </c>
      <c r="AD24" s="3" t="s">
        <v>192</v>
      </c>
      <c r="AE24" s="6" t="s">
        <v>161</v>
      </c>
      <c r="AF24" s="6" t="s">
        <v>165</v>
      </c>
    </row>
    <row r="25" spans="1:32" ht="67.5">
      <c r="A25" s="18">
        <v>19</v>
      </c>
      <c r="B25" s="88" t="s">
        <v>49</v>
      </c>
      <c r="C25" s="88"/>
      <c r="D25" s="88"/>
      <c r="E25" s="88"/>
      <c r="F25" s="15">
        <f t="shared" si="0"/>
        <v>19.1</v>
      </c>
      <c r="G25" s="9" t="s">
        <v>50</v>
      </c>
      <c r="H25" s="19">
        <v>14</v>
      </c>
      <c r="I25" s="9"/>
      <c r="J25" s="9">
        <v>2</v>
      </c>
      <c r="K25" s="9">
        <v>1</v>
      </c>
      <c r="L25" s="9">
        <f t="shared" si="1"/>
        <v>3</v>
      </c>
      <c r="M25" s="9">
        <v>3</v>
      </c>
      <c r="N25" s="72">
        <f>+M25*100/L25</f>
        <v>100</v>
      </c>
      <c r="O25" s="9">
        <v>1</v>
      </c>
      <c r="P25" s="9">
        <v>1</v>
      </c>
      <c r="Q25" s="9">
        <v>1</v>
      </c>
      <c r="R25" s="9">
        <f t="shared" si="2"/>
        <v>3</v>
      </c>
      <c r="S25" s="9"/>
      <c r="T25" s="9"/>
      <c r="U25" s="9">
        <v>3</v>
      </c>
      <c r="V25" s="9">
        <f t="shared" si="3"/>
        <v>3</v>
      </c>
      <c r="W25" s="9">
        <v>2</v>
      </c>
      <c r="X25" s="9">
        <v>2</v>
      </c>
      <c r="Y25" s="9">
        <v>1</v>
      </c>
      <c r="Z25" s="9">
        <f t="shared" si="4"/>
        <v>5</v>
      </c>
      <c r="AA25" s="9">
        <v>14</v>
      </c>
      <c r="AB25" s="43" t="s">
        <v>193</v>
      </c>
      <c r="AC25" s="43" t="s">
        <v>194</v>
      </c>
      <c r="AD25" s="43" t="s">
        <v>195</v>
      </c>
      <c r="AE25" s="43" t="s">
        <v>196</v>
      </c>
      <c r="AF25" s="43" t="s">
        <v>197</v>
      </c>
    </row>
    <row r="26" spans="1:32" ht="56.25">
      <c r="A26" s="18">
        <v>20</v>
      </c>
      <c r="B26" s="88" t="s">
        <v>51</v>
      </c>
      <c r="C26" s="88"/>
      <c r="D26" s="88"/>
      <c r="E26" s="88"/>
      <c r="F26" s="15">
        <f t="shared" si="0"/>
        <v>20.1</v>
      </c>
      <c r="G26" s="11" t="s">
        <v>50</v>
      </c>
      <c r="H26" s="19">
        <v>12</v>
      </c>
      <c r="I26" s="9">
        <v>1</v>
      </c>
      <c r="J26" s="9">
        <v>2</v>
      </c>
      <c r="K26" s="9">
        <v>2</v>
      </c>
      <c r="L26" s="9">
        <f t="shared" si="1"/>
        <v>5</v>
      </c>
      <c r="M26" s="9">
        <v>5</v>
      </c>
      <c r="N26" s="72">
        <f>+M26*100/L26</f>
        <v>100</v>
      </c>
      <c r="O26" s="9"/>
      <c r="P26" s="9">
        <v>1</v>
      </c>
      <c r="Q26" s="9"/>
      <c r="R26" s="9">
        <f t="shared" si="2"/>
        <v>1</v>
      </c>
      <c r="S26" s="9"/>
      <c r="T26" s="9"/>
      <c r="U26" s="9">
        <v>1</v>
      </c>
      <c r="V26" s="9">
        <f t="shared" si="3"/>
        <v>1</v>
      </c>
      <c r="W26" s="9">
        <v>1</v>
      </c>
      <c r="X26" s="9">
        <v>1</v>
      </c>
      <c r="Y26" s="9">
        <v>3</v>
      </c>
      <c r="Z26" s="9">
        <f t="shared" si="4"/>
        <v>5</v>
      </c>
      <c r="AA26" s="9">
        <v>12</v>
      </c>
      <c r="AB26" s="43" t="s">
        <v>198</v>
      </c>
      <c r="AC26" s="43" t="s">
        <v>199</v>
      </c>
      <c r="AD26" s="43" t="s">
        <v>199</v>
      </c>
      <c r="AE26" s="44" t="s">
        <v>200</v>
      </c>
      <c r="AF26" s="6" t="s">
        <v>201</v>
      </c>
    </row>
    <row r="27" spans="1:32" ht="22.5">
      <c r="A27" s="18">
        <v>21</v>
      </c>
      <c r="B27" s="88" t="s">
        <v>52</v>
      </c>
      <c r="C27" s="88"/>
      <c r="D27" s="88"/>
      <c r="E27" s="88"/>
      <c r="F27" s="15">
        <f t="shared" si="0"/>
        <v>21.1</v>
      </c>
      <c r="G27" s="11" t="s">
        <v>53</v>
      </c>
      <c r="H27" s="19">
        <v>6</v>
      </c>
      <c r="I27" s="9"/>
      <c r="J27" s="9"/>
      <c r="K27" s="9"/>
      <c r="L27" s="9">
        <f t="shared" si="1"/>
        <v>0</v>
      </c>
      <c r="M27" s="9"/>
      <c r="N27" s="72"/>
      <c r="O27" s="9"/>
      <c r="P27" s="9"/>
      <c r="Q27" s="9"/>
      <c r="R27" s="9">
        <f t="shared" si="2"/>
        <v>0</v>
      </c>
      <c r="S27" s="9"/>
      <c r="T27" s="9"/>
      <c r="U27" s="9"/>
      <c r="V27" s="9">
        <f t="shared" si="3"/>
        <v>0</v>
      </c>
      <c r="W27" s="9">
        <v>3</v>
      </c>
      <c r="X27" s="9">
        <v>3</v>
      </c>
      <c r="Y27" s="9"/>
      <c r="Z27" s="9">
        <f t="shared" si="4"/>
        <v>6</v>
      </c>
      <c r="AA27" s="9">
        <v>6</v>
      </c>
      <c r="AB27" s="43" t="s">
        <v>202</v>
      </c>
      <c r="AC27" s="43" t="s">
        <v>203</v>
      </c>
      <c r="AD27" s="43" t="s">
        <v>204</v>
      </c>
      <c r="AE27" s="3" t="s">
        <v>161</v>
      </c>
      <c r="AF27" s="6" t="s">
        <v>165</v>
      </c>
    </row>
    <row r="28" spans="1:32" ht="84">
      <c r="A28" s="18">
        <v>22</v>
      </c>
      <c r="B28" s="88" t="s">
        <v>54</v>
      </c>
      <c r="C28" s="88"/>
      <c r="D28" s="88"/>
      <c r="E28" s="88"/>
      <c r="F28" s="15">
        <f t="shared" si="0"/>
        <v>22.1</v>
      </c>
      <c r="G28" s="11" t="s">
        <v>47</v>
      </c>
      <c r="H28" s="19">
        <v>1</v>
      </c>
      <c r="I28" s="9"/>
      <c r="J28" s="9"/>
      <c r="K28" s="9">
        <v>1</v>
      </c>
      <c r="L28" s="9">
        <f t="shared" si="1"/>
        <v>1</v>
      </c>
      <c r="M28" s="9">
        <v>0</v>
      </c>
      <c r="N28" s="72">
        <f>+M28*100/L28</f>
        <v>0</v>
      </c>
      <c r="O28" s="9"/>
      <c r="P28" s="9"/>
      <c r="Q28" s="9"/>
      <c r="R28" s="9">
        <f t="shared" si="2"/>
        <v>0</v>
      </c>
      <c r="S28" s="9"/>
      <c r="T28" s="9"/>
      <c r="U28" s="9"/>
      <c r="V28" s="9">
        <f t="shared" si="3"/>
        <v>0</v>
      </c>
      <c r="W28" s="9"/>
      <c r="X28" s="9"/>
      <c r="Y28" s="9"/>
      <c r="Z28" s="9">
        <f t="shared" si="4"/>
        <v>0</v>
      </c>
      <c r="AA28" s="9">
        <v>1</v>
      </c>
      <c r="AB28" s="43" t="s">
        <v>205</v>
      </c>
      <c r="AC28" s="3"/>
      <c r="AD28" s="43" t="s">
        <v>206</v>
      </c>
      <c r="AE28" s="3" t="s">
        <v>207</v>
      </c>
      <c r="AF28" s="3" t="s">
        <v>208</v>
      </c>
    </row>
    <row r="29" spans="1:32" ht="36">
      <c r="A29" s="18">
        <v>23</v>
      </c>
      <c r="B29" s="88" t="s">
        <v>55</v>
      </c>
      <c r="C29" s="88"/>
      <c r="D29" s="88"/>
      <c r="E29" s="88"/>
      <c r="F29" s="15">
        <f t="shared" si="0"/>
        <v>23.1</v>
      </c>
      <c r="G29" s="9" t="s">
        <v>33</v>
      </c>
      <c r="H29" s="19">
        <v>2</v>
      </c>
      <c r="I29" s="9">
        <v>1</v>
      </c>
      <c r="J29" s="9"/>
      <c r="K29" s="9"/>
      <c r="L29" s="9">
        <f t="shared" si="1"/>
        <v>1</v>
      </c>
      <c r="M29" s="9">
        <v>1</v>
      </c>
      <c r="N29" s="72">
        <f>+M29*100/L29</f>
        <v>100</v>
      </c>
      <c r="O29" s="9"/>
      <c r="P29" s="9"/>
      <c r="Q29" s="9"/>
      <c r="R29" s="9">
        <f t="shared" si="2"/>
        <v>0</v>
      </c>
      <c r="S29" s="9"/>
      <c r="T29" s="9">
        <v>1</v>
      </c>
      <c r="U29" s="9"/>
      <c r="V29" s="9">
        <f t="shared" si="3"/>
        <v>1</v>
      </c>
      <c r="W29" s="9"/>
      <c r="X29" s="9"/>
      <c r="Y29" s="9"/>
      <c r="Z29" s="9">
        <f t="shared" si="4"/>
        <v>0</v>
      </c>
      <c r="AA29" s="9">
        <v>2</v>
      </c>
      <c r="AB29" s="44" t="s">
        <v>209</v>
      </c>
      <c r="AC29" s="6"/>
      <c r="AD29" s="44" t="s">
        <v>210</v>
      </c>
      <c r="AE29" s="43" t="s">
        <v>211</v>
      </c>
      <c r="AF29" s="3" t="s">
        <v>212</v>
      </c>
    </row>
    <row r="30" spans="1:32" ht="48">
      <c r="A30" s="18">
        <v>24</v>
      </c>
      <c r="B30" s="88" t="s">
        <v>56</v>
      </c>
      <c r="C30" s="88"/>
      <c r="D30" s="88"/>
      <c r="E30" s="88"/>
      <c r="F30" s="15">
        <f t="shared" si="0"/>
        <v>24.1</v>
      </c>
      <c r="G30" s="9" t="s">
        <v>35</v>
      </c>
      <c r="H30" s="19">
        <v>1</v>
      </c>
      <c r="I30" s="9"/>
      <c r="J30" s="9"/>
      <c r="K30" s="9"/>
      <c r="L30" s="9">
        <f t="shared" si="1"/>
        <v>0</v>
      </c>
      <c r="M30" s="9"/>
      <c r="N30" s="72"/>
      <c r="O30" s="9"/>
      <c r="P30" s="9"/>
      <c r="Q30" s="9">
        <v>1</v>
      </c>
      <c r="R30" s="9">
        <f t="shared" si="2"/>
        <v>1</v>
      </c>
      <c r="S30" s="9"/>
      <c r="T30" s="9"/>
      <c r="U30" s="9"/>
      <c r="V30" s="9">
        <f t="shared" si="3"/>
        <v>0</v>
      </c>
      <c r="W30" s="9"/>
      <c r="X30" s="9"/>
      <c r="Y30" s="9"/>
      <c r="Z30" s="9">
        <f t="shared" si="4"/>
        <v>0</v>
      </c>
      <c r="AA30" s="9">
        <v>1</v>
      </c>
      <c r="AB30" s="3" t="s">
        <v>213</v>
      </c>
      <c r="AC30" s="3" t="s">
        <v>214</v>
      </c>
      <c r="AD30" s="3" t="s">
        <v>215</v>
      </c>
      <c r="AE30" s="3" t="s">
        <v>216</v>
      </c>
      <c r="AF30" s="3" t="s">
        <v>165</v>
      </c>
    </row>
    <row r="31" spans="1:32" ht="36">
      <c r="A31" s="18">
        <v>25</v>
      </c>
      <c r="B31" s="88" t="s">
        <v>57</v>
      </c>
      <c r="C31" s="88"/>
      <c r="D31" s="88"/>
      <c r="E31" s="88"/>
      <c r="F31" s="15">
        <f t="shared" si="0"/>
        <v>25.1</v>
      </c>
      <c r="G31" s="11" t="s">
        <v>41</v>
      </c>
      <c r="H31" s="19">
        <v>4</v>
      </c>
      <c r="I31" s="9"/>
      <c r="J31" s="9"/>
      <c r="K31" s="9"/>
      <c r="L31" s="9">
        <f t="shared" si="1"/>
        <v>0</v>
      </c>
      <c r="M31" s="9">
        <v>1</v>
      </c>
      <c r="N31" s="72"/>
      <c r="O31" s="9">
        <v>1</v>
      </c>
      <c r="P31" s="9"/>
      <c r="Q31" s="9">
        <v>1</v>
      </c>
      <c r="R31" s="9">
        <f t="shared" si="2"/>
        <v>2</v>
      </c>
      <c r="S31" s="9"/>
      <c r="T31" s="9"/>
      <c r="U31" s="9"/>
      <c r="V31" s="9">
        <f t="shared" si="3"/>
        <v>0</v>
      </c>
      <c r="W31" s="9"/>
      <c r="X31" s="9">
        <v>1</v>
      </c>
      <c r="Y31" s="9">
        <v>1</v>
      </c>
      <c r="Z31" s="9">
        <f t="shared" si="4"/>
        <v>2</v>
      </c>
      <c r="AA31" s="9">
        <v>4</v>
      </c>
      <c r="AB31" s="6" t="s">
        <v>217</v>
      </c>
      <c r="AC31" s="6" t="s">
        <v>218</v>
      </c>
      <c r="AD31" s="6" t="s">
        <v>219</v>
      </c>
      <c r="AE31" s="6" t="s">
        <v>161</v>
      </c>
      <c r="AF31" s="6" t="s">
        <v>165</v>
      </c>
    </row>
    <row r="32" spans="1:32" ht="15.75">
      <c r="A32" s="18">
        <v>26</v>
      </c>
      <c r="B32" s="88" t="s">
        <v>58</v>
      </c>
      <c r="C32" s="88"/>
      <c r="D32" s="88"/>
      <c r="E32" s="88"/>
      <c r="F32" s="15">
        <f t="shared" si="0"/>
        <v>26.1</v>
      </c>
      <c r="G32" s="11" t="s">
        <v>59</v>
      </c>
      <c r="H32" s="19">
        <v>1</v>
      </c>
      <c r="I32" s="9"/>
      <c r="J32" s="9"/>
      <c r="K32" s="9"/>
      <c r="L32" s="9">
        <f t="shared" si="1"/>
        <v>0</v>
      </c>
      <c r="M32" s="9"/>
      <c r="N32" s="72"/>
      <c r="O32" s="9"/>
      <c r="P32" s="9"/>
      <c r="Q32" s="9"/>
      <c r="R32" s="9">
        <f t="shared" si="2"/>
        <v>0</v>
      </c>
      <c r="S32" s="9">
        <v>1</v>
      </c>
      <c r="T32" s="9"/>
      <c r="U32" s="9"/>
      <c r="V32" s="9">
        <f t="shared" si="3"/>
        <v>1</v>
      </c>
      <c r="W32" s="9"/>
      <c r="X32" s="9"/>
      <c r="Y32" s="9"/>
      <c r="Z32" s="9">
        <f t="shared" si="4"/>
        <v>0</v>
      </c>
      <c r="AA32" s="9">
        <v>1</v>
      </c>
      <c r="AB32" s="6"/>
      <c r="AC32" s="6"/>
      <c r="AD32" s="6"/>
      <c r="AE32" s="3"/>
      <c r="AF32" s="3"/>
    </row>
    <row r="33" spans="1:32" ht="60">
      <c r="A33" s="18">
        <v>27</v>
      </c>
      <c r="B33" s="88" t="s">
        <v>60</v>
      </c>
      <c r="C33" s="88"/>
      <c r="D33" s="88"/>
      <c r="E33" s="88"/>
      <c r="F33" s="15">
        <f t="shared" si="0"/>
        <v>27.1</v>
      </c>
      <c r="G33" s="11" t="s">
        <v>61</v>
      </c>
      <c r="H33" s="19">
        <v>5</v>
      </c>
      <c r="I33" s="9"/>
      <c r="J33" s="9">
        <v>1</v>
      </c>
      <c r="K33" s="9"/>
      <c r="L33" s="9">
        <f t="shared" si="1"/>
        <v>1</v>
      </c>
      <c r="M33" s="9">
        <v>1</v>
      </c>
      <c r="N33" s="72">
        <f>+M33*100/L33</f>
        <v>100</v>
      </c>
      <c r="O33" s="9">
        <v>1</v>
      </c>
      <c r="P33" s="9"/>
      <c r="Q33" s="9">
        <v>1</v>
      </c>
      <c r="R33" s="9">
        <f t="shared" si="2"/>
        <v>2</v>
      </c>
      <c r="S33" s="9"/>
      <c r="T33" s="9">
        <v>1</v>
      </c>
      <c r="U33" s="9"/>
      <c r="V33" s="9">
        <f t="shared" si="3"/>
        <v>1</v>
      </c>
      <c r="W33" s="9">
        <v>1</v>
      </c>
      <c r="X33" s="9"/>
      <c r="Y33" s="9"/>
      <c r="Z33" s="9">
        <f t="shared" si="4"/>
        <v>1</v>
      </c>
      <c r="AA33" s="9">
        <v>5</v>
      </c>
      <c r="AB33" s="3" t="s">
        <v>220</v>
      </c>
      <c r="AC33" s="3" t="s">
        <v>221</v>
      </c>
      <c r="AD33" s="3" t="s">
        <v>222</v>
      </c>
      <c r="AE33" s="3" t="s">
        <v>161</v>
      </c>
      <c r="AF33" s="3" t="s">
        <v>165</v>
      </c>
    </row>
    <row r="34" spans="1:32" ht="15.75">
      <c r="A34" s="18">
        <v>28</v>
      </c>
      <c r="B34" s="88" t="s">
        <v>62</v>
      </c>
      <c r="C34" s="88"/>
      <c r="D34" s="88"/>
      <c r="E34" s="88"/>
      <c r="F34" s="15">
        <f t="shared" si="0"/>
        <v>28.1</v>
      </c>
      <c r="G34" s="11" t="s">
        <v>63</v>
      </c>
      <c r="H34" s="19">
        <v>1</v>
      </c>
      <c r="I34" s="9"/>
      <c r="J34" s="9"/>
      <c r="K34" s="9"/>
      <c r="L34" s="9">
        <f t="shared" si="1"/>
        <v>0</v>
      </c>
      <c r="M34" s="9"/>
      <c r="N34" s="72"/>
      <c r="O34" s="9"/>
      <c r="P34" s="9">
        <v>1</v>
      </c>
      <c r="Q34" s="9"/>
      <c r="R34" s="9">
        <f t="shared" si="2"/>
        <v>1</v>
      </c>
      <c r="S34" s="9"/>
      <c r="T34" s="9"/>
      <c r="U34" s="9"/>
      <c r="V34" s="9">
        <f t="shared" si="3"/>
        <v>0</v>
      </c>
      <c r="W34" s="9"/>
      <c r="X34" s="9"/>
      <c r="Y34" s="9"/>
      <c r="Z34" s="9">
        <f t="shared" si="4"/>
        <v>0</v>
      </c>
      <c r="AA34" s="9">
        <v>1</v>
      </c>
      <c r="AB34" s="3"/>
      <c r="AC34" s="3"/>
      <c r="AD34" s="3"/>
      <c r="AE34" s="3"/>
      <c r="AF34" s="3"/>
    </row>
    <row r="35" spans="1:32" ht="15.75">
      <c r="A35" s="18">
        <v>29</v>
      </c>
      <c r="B35" s="88" t="s">
        <v>64</v>
      </c>
      <c r="C35" s="88"/>
      <c r="D35" s="88"/>
      <c r="E35" s="88"/>
      <c r="F35" s="15">
        <f t="shared" si="0"/>
        <v>29.1</v>
      </c>
      <c r="G35" s="11" t="s">
        <v>23</v>
      </c>
      <c r="H35" s="19">
        <v>1</v>
      </c>
      <c r="I35" s="9"/>
      <c r="J35" s="9"/>
      <c r="K35" s="9"/>
      <c r="L35" s="9">
        <f t="shared" si="1"/>
        <v>0</v>
      </c>
      <c r="M35" s="9"/>
      <c r="N35" s="72"/>
      <c r="O35" s="9"/>
      <c r="P35" s="9"/>
      <c r="Q35" s="9">
        <v>1</v>
      </c>
      <c r="R35" s="9">
        <f t="shared" si="2"/>
        <v>1</v>
      </c>
      <c r="S35" s="9"/>
      <c r="T35" s="9"/>
      <c r="U35" s="9"/>
      <c r="V35" s="9">
        <f t="shared" si="3"/>
        <v>0</v>
      </c>
      <c r="W35" s="9"/>
      <c r="X35" s="9"/>
      <c r="Y35" s="9"/>
      <c r="Z35" s="9">
        <f t="shared" si="4"/>
        <v>0</v>
      </c>
      <c r="AA35" s="9">
        <v>1</v>
      </c>
      <c r="AB35" s="3"/>
      <c r="AC35" s="4"/>
      <c r="AD35" s="3"/>
      <c r="AE35" s="3"/>
      <c r="AF35" s="3"/>
    </row>
    <row r="36" spans="1:32" ht="112.5">
      <c r="A36" s="18">
        <v>30</v>
      </c>
      <c r="B36" s="88" t="s">
        <v>65</v>
      </c>
      <c r="C36" s="88"/>
      <c r="D36" s="88"/>
      <c r="E36" s="88"/>
      <c r="F36" s="15">
        <f t="shared" si="0"/>
        <v>30.1</v>
      </c>
      <c r="G36" s="11" t="s">
        <v>33</v>
      </c>
      <c r="H36" s="19">
        <v>6</v>
      </c>
      <c r="I36" s="9"/>
      <c r="J36" s="9">
        <v>1</v>
      </c>
      <c r="K36" s="9"/>
      <c r="L36" s="9">
        <f t="shared" si="1"/>
        <v>1</v>
      </c>
      <c r="M36" s="9">
        <v>1</v>
      </c>
      <c r="N36" s="72">
        <f>+M36*100/L36</f>
        <v>100</v>
      </c>
      <c r="O36" s="9">
        <v>1</v>
      </c>
      <c r="P36" s="9"/>
      <c r="Q36" s="9">
        <v>1</v>
      </c>
      <c r="R36" s="9">
        <f t="shared" si="2"/>
        <v>2</v>
      </c>
      <c r="S36" s="9"/>
      <c r="T36" s="9"/>
      <c r="U36" s="9">
        <v>1</v>
      </c>
      <c r="V36" s="9">
        <f t="shared" si="3"/>
        <v>1</v>
      </c>
      <c r="W36" s="9">
        <v>1</v>
      </c>
      <c r="X36" s="9"/>
      <c r="Y36" s="9">
        <v>1</v>
      </c>
      <c r="Z36" s="9">
        <f t="shared" si="4"/>
        <v>2</v>
      </c>
      <c r="AA36" s="9">
        <v>6</v>
      </c>
      <c r="AB36" s="45" t="s">
        <v>223</v>
      </c>
      <c r="AC36" s="42" t="s">
        <v>224</v>
      </c>
      <c r="AD36" s="42" t="s">
        <v>225</v>
      </c>
      <c r="AE36" s="42" t="s">
        <v>161</v>
      </c>
      <c r="AF36" s="42" t="s">
        <v>165</v>
      </c>
    </row>
    <row r="37" spans="1:32" ht="84">
      <c r="A37" s="18">
        <v>31</v>
      </c>
      <c r="B37" s="88" t="s">
        <v>66</v>
      </c>
      <c r="C37" s="88"/>
      <c r="D37" s="88"/>
      <c r="E37" s="88"/>
      <c r="F37" s="15">
        <f t="shared" si="0"/>
        <v>31.1</v>
      </c>
      <c r="G37" s="9" t="s">
        <v>39</v>
      </c>
      <c r="H37" s="19">
        <v>2</v>
      </c>
      <c r="I37" s="9">
        <v>1</v>
      </c>
      <c r="J37" s="9"/>
      <c r="K37" s="9"/>
      <c r="L37" s="9">
        <f t="shared" si="1"/>
        <v>1</v>
      </c>
      <c r="M37" s="9">
        <v>1</v>
      </c>
      <c r="N37" s="72">
        <f>+M37*100/L37</f>
        <v>100</v>
      </c>
      <c r="O37" s="9"/>
      <c r="P37" s="9"/>
      <c r="Q37" s="9"/>
      <c r="R37" s="9">
        <f t="shared" si="2"/>
        <v>0</v>
      </c>
      <c r="S37" s="9">
        <v>1</v>
      </c>
      <c r="T37" s="9"/>
      <c r="U37" s="9"/>
      <c r="V37" s="9">
        <f t="shared" si="3"/>
        <v>1</v>
      </c>
      <c r="W37" s="9"/>
      <c r="X37" s="9"/>
      <c r="Y37" s="9"/>
      <c r="Z37" s="9">
        <f t="shared" si="4"/>
        <v>0</v>
      </c>
      <c r="AA37" s="9">
        <v>2</v>
      </c>
      <c r="AB37" s="3" t="s">
        <v>226</v>
      </c>
      <c r="AC37" s="3" t="s">
        <v>227</v>
      </c>
      <c r="AD37" s="3" t="s">
        <v>228</v>
      </c>
      <c r="AE37" s="3" t="s">
        <v>229</v>
      </c>
      <c r="AF37" s="3" t="s">
        <v>165</v>
      </c>
    </row>
    <row r="38" spans="1:32" ht="60">
      <c r="A38" s="18">
        <v>32</v>
      </c>
      <c r="B38" s="88" t="s">
        <v>67</v>
      </c>
      <c r="C38" s="88"/>
      <c r="D38" s="88"/>
      <c r="E38" s="88"/>
      <c r="F38" s="15">
        <f t="shared" si="0"/>
        <v>32.1</v>
      </c>
      <c r="G38" s="11" t="s">
        <v>39</v>
      </c>
      <c r="H38" s="19">
        <v>7</v>
      </c>
      <c r="I38" s="9">
        <v>1</v>
      </c>
      <c r="J38" s="9"/>
      <c r="K38" s="9">
        <v>1</v>
      </c>
      <c r="L38" s="9">
        <f t="shared" si="1"/>
        <v>2</v>
      </c>
      <c r="M38" s="9">
        <v>2</v>
      </c>
      <c r="N38" s="72">
        <f>+M38*100/L38</f>
        <v>100</v>
      </c>
      <c r="O38" s="9"/>
      <c r="P38" s="9">
        <v>1</v>
      </c>
      <c r="Q38" s="9">
        <v>1</v>
      </c>
      <c r="R38" s="9">
        <f t="shared" si="2"/>
        <v>2</v>
      </c>
      <c r="S38" s="9"/>
      <c r="T38" s="9">
        <v>1</v>
      </c>
      <c r="U38" s="9">
        <v>1</v>
      </c>
      <c r="V38" s="9">
        <f t="shared" si="3"/>
        <v>2</v>
      </c>
      <c r="W38" s="9">
        <v>1</v>
      </c>
      <c r="X38" s="9"/>
      <c r="Y38" s="9"/>
      <c r="Z38" s="9">
        <f t="shared" si="4"/>
        <v>1</v>
      </c>
      <c r="AA38" s="9">
        <v>7</v>
      </c>
      <c r="AB38" s="3" t="s">
        <v>230</v>
      </c>
      <c r="AC38" s="3" t="s">
        <v>231</v>
      </c>
      <c r="AD38" s="3" t="s">
        <v>232</v>
      </c>
      <c r="AE38" s="3" t="s">
        <v>161</v>
      </c>
      <c r="AF38" s="3" t="s">
        <v>165</v>
      </c>
    </row>
    <row r="39" spans="1:32" ht="15.75">
      <c r="A39" s="18">
        <v>33</v>
      </c>
      <c r="B39" s="88" t="s">
        <v>68</v>
      </c>
      <c r="C39" s="88"/>
      <c r="D39" s="88"/>
      <c r="E39" s="88"/>
      <c r="F39" s="15">
        <f t="shared" si="0"/>
        <v>33.1</v>
      </c>
      <c r="G39" s="11" t="s">
        <v>23</v>
      </c>
      <c r="H39" s="19">
        <v>1</v>
      </c>
      <c r="I39" s="9"/>
      <c r="J39" s="9"/>
      <c r="K39" s="9"/>
      <c r="L39" s="9">
        <f t="shared" si="1"/>
        <v>0</v>
      </c>
      <c r="M39" s="9"/>
      <c r="N39" s="72"/>
      <c r="O39" s="9"/>
      <c r="P39" s="9"/>
      <c r="Q39" s="9">
        <v>1</v>
      </c>
      <c r="R39" s="9">
        <f t="shared" si="2"/>
        <v>1</v>
      </c>
      <c r="S39" s="9"/>
      <c r="T39" s="9"/>
      <c r="U39" s="9"/>
      <c r="V39" s="9">
        <f t="shared" si="3"/>
        <v>0</v>
      </c>
      <c r="W39" s="9"/>
      <c r="X39" s="9"/>
      <c r="Y39" s="9"/>
      <c r="Z39" s="9">
        <f t="shared" si="4"/>
        <v>0</v>
      </c>
      <c r="AA39" s="9">
        <v>1</v>
      </c>
      <c r="AB39" s="3"/>
      <c r="AC39" s="3"/>
      <c r="AD39" s="3"/>
      <c r="AE39" s="3"/>
      <c r="AF39" s="3"/>
    </row>
    <row r="40" spans="1:32" ht="15.75">
      <c r="A40" s="18">
        <v>34</v>
      </c>
      <c r="B40" s="88" t="s">
        <v>69</v>
      </c>
      <c r="C40" s="88"/>
      <c r="D40" s="88"/>
      <c r="E40" s="88"/>
      <c r="F40" s="15">
        <f t="shared" si="0"/>
        <v>34.1</v>
      </c>
      <c r="G40" s="11" t="s">
        <v>41</v>
      </c>
      <c r="H40" s="19">
        <v>1</v>
      </c>
      <c r="I40" s="9"/>
      <c r="J40" s="9"/>
      <c r="K40" s="9"/>
      <c r="L40" s="9">
        <f t="shared" si="1"/>
        <v>0</v>
      </c>
      <c r="M40" s="9"/>
      <c r="N40" s="72"/>
      <c r="O40" s="9"/>
      <c r="P40" s="9"/>
      <c r="Q40" s="9"/>
      <c r="R40" s="9">
        <f t="shared" si="2"/>
        <v>0</v>
      </c>
      <c r="S40" s="9"/>
      <c r="T40" s="9"/>
      <c r="U40" s="9"/>
      <c r="V40" s="9">
        <f t="shared" si="3"/>
        <v>0</v>
      </c>
      <c r="W40" s="9"/>
      <c r="X40" s="9"/>
      <c r="Y40" s="9">
        <v>1</v>
      </c>
      <c r="Z40" s="9">
        <f t="shared" si="4"/>
        <v>1</v>
      </c>
      <c r="AA40" s="9">
        <v>1</v>
      </c>
      <c r="AB40" s="3"/>
      <c r="AC40" s="3"/>
      <c r="AD40" s="3"/>
      <c r="AE40" s="3"/>
      <c r="AF40" s="3"/>
    </row>
    <row r="41" spans="1:32" ht="48">
      <c r="A41" s="18">
        <v>35</v>
      </c>
      <c r="B41" s="87" t="s">
        <v>70</v>
      </c>
      <c r="C41" s="87"/>
      <c r="D41" s="87"/>
      <c r="E41" s="87"/>
      <c r="F41" s="15">
        <f t="shared" si="0"/>
        <v>35.1</v>
      </c>
      <c r="G41" s="11" t="s">
        <v>41</v>
      </c>
      <c r="H41" s="19">
        <v>9</v>
      </c>
      <c r="I41" s="9"/>
      <c r="J41" s="9"/>
      <c r="K41" s="9">
        <v>1</v>
      </c>
      <c r="L41" s="9">
        <f t="shared" si="1"/>
        <v>1</v>
      </c>
      <c r="M41" s="9">
        <v>1</v>
      </c>
      <c r="N41" s="72">
        <f>+M41*100/L41</f>
        <v>100</v>
      </c>
      <c r="O41" s="9">
        <v>1</v>
      </c>
      <c r="P41" s="9">
        <v>1</v>
      </c>
      <c r="Q41" s="9">
        <v>1</v>
      </c>
      <c r="R41" s="9">
        <f t="shared" si="2"/>
        <v>3</v>
      </c>
      <c r="S41" s="9"/>
      <c r="T41" s="9">
        <v>1</v>
      </c>
      <c r="U41" s="9">
        <v>1</v>
      </c>
      <c r="V41" s="9">
        <f t="shared" si="3"/>
        <v>2</v>
      </c>
      <c r="W41" s="9">
        <v>1</v>
      </c>
      <c r="X41" s="9">
        <v>1</v>
      </c>
      <c r="Y41" s="9">
        <v>1</v>
      </c>
      <c r="Z41" s="9">
        <f t="shared" si="4"/>
        <v>3</v>
      </c>
      <c r="AA41" s="9">
        <v>9</v>
      </c>
      <c r="AB41" s="3" t="s">
        <v>233</v>
      </c>
      <c r="AC41" s="3" t="s">
        <v>234</v>
      </c>
      <c r="AD41" s="3" t="s">
        <v>235</v>
      </c>
      <c r="AE41" s="3" t="s">
        <v>161</v>
      </c>
      <c r="AF41" s="3" t="s">
        <v>165</v>
      </c>
    </row>
    <row r="42" spans="1:32" ht="15.75">
      <c r="A42" s="18">
        <v>36</v>
      </c>
      <c r="B42" s="88" t="s">
        <v>71</v>
      </c>
      <c r="C42" s="88"/>
      <c r="D42" s="88"/>
      <c r="E42" s="88"/>
      <c r="F42" s="15">
        <f t="shared" si="0"/>
        <v>36.1</v>
      </c>
      <c r="G42" s="11" t="s">
        <v>37</v>
      </c>
      <c r="H42" s="19">
        <v>3</v>
      </c>
      <c r="I42" s="9"/>
      <c r="J42" s="9"/>
      <c r="K42" s="9"/>
      <c r="L42" s="9">
        <f t="shared" si="1"/>
        <v>0</v>
      </c>
      <c r="M42" s="9"/>
      <c r="N42" s="72"/>
      <c r="O42" s="9"/>
      <c r="P42" s="9"/>
      <c r="Q42" s="9"/>
      <c r="R42" s="9">
        <f t="shared" si="2"/>
        <v>0</v>
      </c>
      <c r="S42" s="9"/>
      <c r="T42" s="9"/>
      <c r="U42" s="9">
        <v>1</v>
      </c>
      <c r="V42" s="9">
        <f t="shared" si="3"/>
        <v>1</v>
      </c>
      <c r="W42" s="9"/>
      <c r="X42" s="9">
        <v>1</v>
      </c>
      <c r="Y42" s="9">
        <v>1</v>
      </c>
      <c r="Z42" s="9">
        <f t="shared" si="4"/>
        <v>2</v>
      </c>
      <c r="AA42" s="9">
        <v>3</v>
      </c>
      <c r="AB42" s="3"/>
      <c r="AC42" s="3"/>
      <c r="AD42" s="3"/>
      <c r="AE42" s="3"/>
      <c r="AF42" s="3"/>
    </row>
    <row r="43" spans="1:32" ht="60">
      <c r="A43" s="18">
        <v>37</v>
      </c>
      <c r="B43" s="88" t="s">
        <v>72</v>
      </c>
      <c r="C43" s="88"/>
      <c r="D43" s="88"/>
      <c r="E43" s="88"/>
      <c r="F43" s="15">
        <f t="shared" si="0"/>
        <v>37.1</v>
      </c>
      <c r="G43" s="11" t="s">
        <v>61</v>
      </c>
      <c r="H43" s="19">
        <v>9</v>
      </c>
      <c r="I43" s="9"/>
      <c r="J43" s="9"/>
      <c r="K43" s="9">
        <v>1</v>
      </c>
      <c r="L43" s="9">
        <f t="shared" si="1"/>
        <v>1</v>
      </c>
      <c r="M43" s="9">
        <v>1</v>
      </c>
      <c r="N43" s="72">
        <f>+M43*100/L43</f>
        <v>100</v>
      </c>
      <c r="O43" s="9">
        <v>1</v>
      </c>
      <c r="P43" s="9">
        <v>1</v>
      </c>
      <c r="Q43" s="9">
        <v>1</v>
      </c>
      <c r="R43" s="9">
        <f t="shared" si="2"/>
        <v>3</v>
      </c>
      <c r="S43" s="9"/>
      <c r="T43" s="9">
        <v>1</v>
      </c>
      <c r="U43" s="9">
        <v>1</v>
      </c>
      <c r="V43" s="9">
        <f t="shared" si="3"/>
        <v>2</v>
      </c>
      <c r="W43" s="9">
        <v>1</v>
      </c>
      <c r="X43" s="9">
        <v>1</v>
      </c>
      <c r="Y43" s="9">
        <v>1</v>
      </c>
      <c r="Z43" s="9">
        <f t="shared" si="4"/>
        <v>3</v>
      </c>
      <c r="AA43" s="9">
        <v>9</v>
      </c>
      <c r="AB43" s="3" t="s">
        <v>236</v>
      </c>
      <c r="AC43" s="3" t="s">
        <v>237</v>
      </c>
      <c r="AD43" s="46" t="s">
        <v>238</v>
      </c>
      <c r="AE43" s="3" t="s">
        <v>161</v>
      </c>
      <c r="AF43" s="3" t="s">
        <v>165</v>
      </c>
    </row>
    <row r="44" spans="1:32" ht="36">
      <c r="A44" s="21">
        <v>38</v>
      </c>
      <c r="B44" s="88" t="s">
        <v>73</v>
      </c>
      <c r="C44" s="88"/>
      <c r="D44" s="88"/>
      <c r="E44" s="88"/>
      <c r="F44" s="15">
        <v>84.1</v>
      </c>
      <c r="G44" s="11" t="s">
        <v>23</v>
      </c>
      <c r="H44" s="19">
        <v>4</v>
      </c>
      <c r="I44" s="11"/>
      <c r="J44" s="22"/>
      <c r="K44" s="11">
        <v>1</v>
      </c>
      <c r="L44" s="9">
        <f t="shared" si="1"/>
        <v>1</v>
      </c>
      <c r="M44" s="9">
        <v>1</v>
      </c>
      <c r="N44" s="72">
        <f>+M44*100/L44</f>
        <v>100</v>
      </c>
      <c r="O44" s="11"/>
      <c r="P44" s="11">
        <v>1</v>
      </c>
      <c r="Q44" s="11"/>
      <c r="R44" s="9">
        <f t="shared" si="2"/>
        <v>1</v>
      </c>
      <c r="S44" s="11"/>
      <c r="T44" s="11"/>
      <c r="U44" s="11">
        <v>1</v>
      </c>
      <c r="V44" s="9">
        <f t="shared" si="3"/>
        <v>1</v>
      </c>
      <c r="W44" s="11">
        <v>1</v>
      </c>
      <c r="X44" s="11"/>
      <c r="Y44" s="11"/>
      <c r="Z44" s="9">
        <f t="shared" si="4"/>
        <v>1</v>
      </c>
      <c r="AA44" s="11">
        <v>4</v>
      </c>
      <c r="AB44" s="3" t="s">
        <v>240</v>
      </c>
      <c r="AC44" s="3" t="s">
        <v>241</v>
      </c>
      <c r="AD44" s="3" t="s">
        <v>242</v>
      </c>
      <c r="AE44" s="3" t="s">
        <v>161</v>
      </c>
      <c r="AF44" s="3" t="s">
        <v>165</v>
      </c>
    </row>
    <row r="45" spans="1:32" ht="24">
      <c r="A45" s="21">
        <v>39</v>
      </c>
      <c r="B45" s="88" t="s">
        <v>74</v>
      </c>
      <c r="C45" s="88"/>
      <c r="D45" s="88"/>
      <c r="E45" s="88"/>
      <c r="F45" s="15">
        <v>85.1</v>
      </c>
      <c r="G45" s="11" t="s">
        <v>75</v>
      </c>
      <c r="H45" s="19">
        <v>5</v>
      </c>
      <c r="I45" s="11"/>
      <c r="J45" s="11"/>
      <c r="K45" s="22">
        <v>1</v>
      </c>
      <c r="L45" s="9">
        <f t="shared" si="1"/>
        <v>1</v>
      </c>
      <c r="M45" s="9">
        <v>1</v>
      </c>
      <c r="N45" s="72">
        <f>+M45*100/L45</f>
        <v>100</v>
      </c>
      <c r="O45" s="11"/>
      <c r="P45" s="11">
        <v>1</v>
      </c>
      <c r="Q45" s="11">
        <v>1</v>
      </c>
      <c r="R45" s="9">
        <f t="shared" si="2"/>
        <v>2</v>
      </c>
      <c r="S45" s="11"/>
      <c r="T45" s="11"/>
      <c r="U45" s="11">
        <v>1</v>
      </c>
      <c r="V45" s="9">
        <f t="shared" si="3"/>
        <v>1</v>
      </c>
      <c r="W45" s="11">
        <v>1</v>
      </c>
      <c r="X45" s="11"/>
      <c r="Y45" s="11"/>
      <c r="Z45" s="9">
        <f t="shared" si="4"/>
        <v>1</v>
      </c>
      <c r="AA45" s="11">
        <v>5</v>
      </c>
      <c r="AB45" s="3" t="s">
        <v>243</v>
      </c>
      <c r="AC45" s="3" t="s">
        <v>244</v>
      </c>
      <c r="AD45" s="3" t="s">
        <v>245</v>
      </c>
      <c r="AE45" s="3" t="s">
        <v>161</v>
      </c>
      <c r="AF45" s="3" t="s">
        <v>165</v>
      </c>
    </row>
    <row r="46" spans="1:32" ht="12.75">
      <c r="A46" s="21">
        <v>40</v>
      </c>
      <c r="B46" s="87" t="s">
        <v>76</v>
      </c>
      <c r="C46" s="87"/>
      <c r="D46" s="87"/>
      <c r="E46" s="87"/>
      <c r="F46" s="15">
        <v>86.1</v>
      </c>
      <c r="G46" s="11" t="s">
        <v>63</v>
      </c>
      <c r="H46" s="19">
        <v>1</v>
      </c>
      <c r="I46" s="11"/>
      <c r="J46" s="11"/>
      <c r="K46" s="11"/>
      <c r="L46" s="9">
        <f t="shared" si="1"/>
        <v>0</v>
      </c>
      <c r="M46" s="9"/>
      <c r="N46" s="72"/>
      <c r="O46" s="11"/>
      <c r="P46" s="11"/>
      <c r="Q46" s="11">
        <v>1</v>
      </c>
      <c r="R46" s="9">
        <f t="shared" si="2"/>
        <v>1</v>
      </c>
      <c r="S46" s="11"/>
      <c r="T46" s="11"/>
      <c r="U46" s="11"/>
      <c r="V46" s="9">
        <f t="shared" si="3"/>
        <v>0</v>
      </c>
      <c r="W46" s="11"/>
      <c r="X46" s="11"/>
      <c r="Y46" s="11"/>
      <c r="Z46" s="9">
        <f t="shared" si="4"/>
        <v>0</v>
      </c>
      <c r="AA46" s="11">
        <v>1</v>
      </c>
      <c r="AB46" s="3"/>
      <c r="AC46" s="3"/>
      <c r="AD46" s="3"/>
      <c r="AE46" s="3"/>
      <c r="AF46" s="3"/>
    </row>
    <row r="47" spans="1:32" ht="24">
      <c r="A47" s="21">
        <v>41</v>
      </c>
      <c r="B47" s="88" t="s">
        <v>77</v>
      </c>
      <c r="C47" s="88"/>
      <c r="D47" s="88"/>
      <c r="E47" s="88"/>
      <c r="F47" s="15">
        <v>87.1</v>
      </c>
      <c r="G47" s="11" t="s">
        <v>78</v>
      </c>
      <c r="H47" s="19">
        <v>4</v>
      </c>
      <c r="I47" s="11"/>
      <c r="J47" s="11"/>
      <c r="K47" s="11">
        <v>4</v>
      </c>
      <c r="L47" s="9">
        <f t="shared" si="1"/>
        <v>4</v>
      </c>
      <c r="M47" s="9">
        <v>4</v>
      </c>
      <c r="N47" s="72">
        <f>+M47*100/L47</f>
        <v>100</v>
      </c>
      <c r="O47" s="11"/>
      <c r="P47" s="11"/>
      <c r="Q47" s="11"/>
      <c r="R47" s="9">
        <f t="shared" si="2"/>
        <v>0</v>
      </c>
      <c r="S47" s="11"/>
      <c r="T47" s="11"/>
      <c r="U47" s="11"/>
      <c r="V47" s="9">
        <f t="shared" si="3"/>
        <v>0</v>
      </c>
      <c r="W47" s="11"/>
      <c r="X47" s="11"/>
      <c r="Y47" s="11"/>
      <c r="Z47" s="9">
        <f t="shared" si="4"/>
        <v>0</v>
      </c>
      <c r="AA47" s="11">
        <v>4</v>
      </c>
      <c r="AB47" s="3" t="s">
        <v>246</v>
      </c>
      <c r="AC47" s="3" t="s">
        <v>247</v>
      </c>
      <c r="AD47" s="3" t="s">
        <v>248</v>
      </c>
      <c r="AE47" s="3" t="s">
        <v>161</v>
      </c>
      <c r="AF47" s="3" t="s">
        <v>165</v>
      </c>
    </row>
    <row r="48" spans="1:32" ht="45">
      <c r="A48" s="21">
        <v>42</v>
      </c>
      <c r="B48" s="88" t="s">
        <v>79</v>
      </c>
      <c r="C48" s="88"/>
      <c r="D48" s="88"/>
      <c r="E48" s="88"/>
      <c r="F48" s="15">
        <v>88.1</v>
      </c>
      <c r="G48" s="11" t="s">
        <v>80</v>
      </c>
      <c r="H48" s="19">
        <v>5</v>
      </c>
      <c r="I48" s="11"/>
      <c r="J48" s="11"/>
      <c r="K48" s="11">
        <v>1</v>
      </c>
      <c r="L48" s="9">
        <f t="shared" si="1"/>
        <v>1</v>
      </c>
      <c r="M48" s="9">
        <v>1</v>
      </c>
      <c r="N48" s="72">
        <f>+M48*100/L48</f>
        <v>100</v>
      </c>
      <c r="O48" s="11"/>
      <c r="P48" s="11">
        <v>1</v>
      </c>
      <c r="Q48" s="11">
        <v>1</v>
      </c>
      <c r="R48" s="9">
        <f t="shared" si="2"/>
        <v>2</v>
      </c>
      <c r="S48" s="11"/>
      <c r="T48" s="11"/>
      <c r="U48" s="11">
        <v>1</v>
      </c>
      <c r="V48" s="9">
        <f t="shared" si="3"/>
        <v>1</v>
      </c>
      <c r="W48" s="11">
        <v>1</v>
      </c>
      <c r="X48" s="11"/>
      <c r="Y48" s="11"/>
      <c r="Z48" s="9">
        <f t="shared" si="4"/>
        <v>1</v>
      </c>
      <c r="AA48" s="11">
        <v>5</v>
      </c>
      <c r="AB48" s="3" t="s">
        <v>249</v>
      </c>
      <c r="AC48" s="3" t="s">
        <v>250</v>
      </c>
      <c r="AD48" s="47" t="s">
        <v>251</v>
      </c>
      <c r="AE48" s="3" t="s">
        <v>371</v>
      </c>
      <c r="AF48" s="3" t="s">
        <v>165</v>
      </c>
    </row>
    <row r="49" spans="1:32" ht="12.75">
      <c r="A49" s="21">
        <v>43</v>
      </c>
      <c r="B49" s="88" t="s">
        <v>81</v>
      </c>
      <c r="C49" s="88"/>
      <c r="D49" s="88"/>
      <c r="E49" s="88"/>
      <c r="F49" s="15">
        <v>89.1</v>
      </c>
      <c r="G49" s="9" t="s">
        <v>82</v>
      </c>
      <c r="H49" s="19">
        <v>2</v>
      </c>
      <c r="I49" s="11"/>
      <c r="J49" s="11"/>
      <c r="K49" s="11"/>
      <c r="L49" s="9">
        <f t="shared" si="1"/>
        <v>0</v>
      </c>
      <c r="M49" s="9"/>
      <c r="N49" s="72"/>
      <c r="O49" s="11"/>
      <c r="P49" s="11"/>
      <c r="Q49" s="11">
        <v>1</v>
      </c>
      <c r="R49" s="9">
        <f t="shared" si="2"/>
        <v>1</v>
      </c>
      <c r="S49" s="11"/>
      <c r="T49" s="11"/>
      <c r="U49" s="11">
        <v>1</v>
      </c>
      <c r="V49" s="9">
        <f t="shared" si="3"/>
        <v>1</v>
      </c>
      <c r="W49" s="11">
        <v>1</v>
      </c>
      <c r="X49" s="11"/>
      <c r="Y49" s="11">
        <v>1</v>
      </c>
      <c r="Z49" s="9">
        <f t="shared" si="4"/>
        <v>2</v>
      </c>
      <c r="AA49" s="11">
        <v>2</v>
      </c>
      <c r="AB49" s="3"/>
      <c r="AC49" s="3"/>
      <c r="AD49" s="3"/>
      <c r="AE49" s="3"/>
      <c r="AF49" s="3"/>
    </row>
    <row r="50" spans="1:32" ht="56.25">
      <c r="A50" s="21">
        <v>44</v>
      </c>
      <c r="B50" s="88" t="s">
        <v>83</v>
      </c>
      <c r="C50" s="88"/>
      <c r="D50" s="88"/>
      <c r="E50" s="88"/>
      <c r="F50" s="15">
        <v>90.1</v>
      </c>
      <c r="G50" s="11" t="s">
        <v>41</v>
      </c>
      <c r="H50" s="19">
        <v>2</v>
      </c>
      <c r="I50" s="11"/>
      <c r="J50" s="11"/>
      <c r="K50" s="11">
        <v>1</v>
      </c>
      <c r="L50" s="9">
        <f t="shared" si="1"/>
        <v>1</v>
      </c>
      <c r="M50" s="9">
        <v>1</v>
      </c>
      <c r="N50" s="72">
        <f>+M50*100/L50</f>
        <v>100</v>
      </c>
      <c r="O50" s="11"/>
      <c r="P50" s="11"/>
      <c r="Q50" s="11"/>
      <c r="R50" s="9">
        <f t="shared" si="2"/>
        <v>0</v>
      </c>
      <c r="S50" s="11"/>
      <c r="T50" s="11"/>
      <c r="U50" s="11">
        <v>1</v>
      </c>
      <c r="V50" s="9">
        <f t="shared" si="3"/>
        <v>1</v>
      </c>
      <c r="W50" s="11"/>
      <c r="X50" s="11"/>
      <c r="Y50" s="11"/>
      <c r="Z50" s="9">
        <f t="shared" si="4"/>
        <v>0</v>
      </c>
      <c r="AA50" s="11">
        <v>2</v>
      </c>
      <c r="AB50" s="3" t="s">
        <v>252</v>
      </c>
      <c r="AC50" s="3" t="s">
        <v>253</v>
      </c>
      <c r="AD50" s="47" t="s">
        <v>254</v>
      </c>
      <c r="AE50" s="3" t="s">
        <v>161</v>
      </c>
      <c r="AF50" s="3" t="s">
        <v>165</v>
      </c>
    </row>
    <row r="51" spans="1:32" ht="12.75">
      <c r="A51" s="21">
        <v>45</v>
      </c>
      <c r="B51" s="88" t="s">
        <v>84</v>
      </c>
      <c r="C51" s="88"/>
      <c r="D51" s="88"/>
      <c r="E51" s="88"/>
      <c r="F51" s="15">
        <v>91.1</v>
      </c>
      <c r="G51" s="11" t="s">
        <v>28</v>
      </c>
      <c r="H51" s="19">
        <v>2</v>
      </c>
      <c r="I51" s="11"/>
      <c r="J51" s="11"/>
      <c r="K51" s="11"/>
      <c r="L51" s="9">
        <f t="shared" si="1"/>
        <v>0</v>
      </c>
      <c r="M51" s="9"/>
      <c r="N51" s="72"/>
      <c r="O51" s="11"/>
      <c r="P51" s="11">
        <v>1</v>
      </c>
      <c r="Q51" s="11"/>
      <c r="R51" s="9">
        <f t="shared" si="2"/>
        <v>1</v>
      </c>
      <c r="S51" s="11"/>
      <c r="T51" s="11"/>
      <c r="U51" s="11" t="s">
        <v>85</v>
      </c>
      <c r="V51" s="9" t="e">
        <f t="shared" si="3"/>
        <v>#VALUE!</v>
      </c>
      <c r="W51" s="11"/>
      <c r="X51" s="11">
        <v>1</v>
      </c>
      <c r="Y51" s="11"/>
      <c r="Z51" s="9">
        <f t="shared" si="4"/>
        <v>1</v>
      </c>
      <c r="AA51" s="11">
        <v>2</v>
      </c>
      <c r="AB51" s="3"/>
      <c r="AC51" s="3"/>
      <c r="AD51" s="3"/>
      <c r="AE51" s="3"/>
      <c r="AF51" s="3"/>
    </row>
    <row r="52" spans="1:32" ht="56.25">
      <c r="A52" s="21">
        <v>46</v>
      </c>
      <c r="B52" s="88" t="s">
        <v>86</v>
      </c>
      <c r="C52" s="88"/>
      <c r="D52" s="88"/>
      <c r="E52" s="88"/>
      <c r="F52" s="15">
        <v>92.1</v>
      </c>
      <c r="G52" s="11" t="s">
        <v>47</v>
      </c>
      <c r="H52" s="19">
        <v>13</v>
      </c>
      <c r="I52" s="11"/>
      <c r="J52" s="11"/>
      <c r="K52" s="11">
        <v>2</v>
      </c>
      <c r="L52" s="9">
        <f t="shared" si="1"/>
        <v>2</v>
      </c>
      <c r="M52" s="9">
        <v>2</v>
      </c>
      <c r="N52" s="72">
        <f>+M52*100/L52</f>
        <v>100</v>
      </c>
      <c r="O52" s="11">
        <v>1</v>
      </c>
      <c r="P52" s="11">
        <v>2</v>
      </c>
      <c r="Q52" s="11">
        <v>1</v>
      </c>
      <c r="R52" s="9">
        <f t="shared" si="2"/>
        <v>4</v>
      </c>
      <c r="S52" s="11"/>
      <c r="T52" s="11">
        <v>1</v>
      </c>
      <c r="U52" s="11">
        <v>1</v>
      </c>
      <c r="V52" s="9">
        <f t="shared" si="3"/>
        <v>2</v>
      </c>
      <c r="W52" s="11">
        <v>2</v>
      </c>
      <c r="X52" s="11">
        <v>1</v>
      </c>
      <c r="Y52" s="11">
        <v>2</v>
      </c>
      <c r="Z52" s="9">
        <f t="shared" si="4"/>
        <v>5</v>
      </c>
      <c r="AA52" s="11">
        <v>13</v>
      </c>
      <c r="AB52" s="3" t="s">
        <v>255</v>
      </c>
      <c r="AC52" s="3" t="s">
        <v>256</v>
      </c>
      <c r="AD52" s="43" t="s">
        <v>257</v>
      </c>
      <c r="AE52" s="3" t="s">
        <v>161</v>
      </c>
      <c r="AF52" s="3" t="s">
        <v>165</v>
      </c>
    </row>
    <row r="53" spans="1:32" ht="24">
      <c r="A53" s="21"/>
      <c r="B53" s="101" t="s">
        <v>87</v>
      </c>
      <c r="C53" s="102"/>
      <c r="D53" s="102"/>
      <c r="E53" s="103"/>
      <c r="F53" s="15"/>
      <c r="G53" s="52" t="s">
        <v>26</v>
      </c>
      <c r="H53" s="19"/>
      <c r="I53" s="11"/>
      <c r="J53" s="11"/>
      <c r="K53" s="11"/>
      <c r="L53" s="110">
        <f>+I64+J64+K64</f>
        <v>1</v>
      </c>
      <c r="M53" s="110">
        <v>1</v>
      </c>
      <c r="N53" s="112">
        <f>+M53*100/L53</f>
        <v>100</v>
      </c>
      <c r="O53" s="11"/>
      <c r="P53" s="11"/>
      <c r="Q53" s="11"/>
      <c r="R53" s="9"/>
      <c r="S53" s="11"/>
      <c r="T53" s="11"/>
      <c r="U53" s="11"/>
      <c r="V53" s="9"/>
      <c r="W53" s="11"/>
      <c r="X53" s="11"/>
      <c r="Y53" s="11"/>
      <c r="Z53" s="9"/>
      <c r="AA53" s="95">
        <v>6</v>
      </c>
      <c r="AB53" s="46" t="s">
        <v>258</v>
      </c>
      <c r="AC53" s="98" t="s">
        <v>259</v>
      </c>
      <c r="AD53" s="98" t="s">
        <v>260</v>
      </c>
      <c r="AE53" s="92" t="s">
        <v>161</v>
      </c>
      <c r="AF53" s="92" t="s">
        <v>165</v>
      </c>
    </row>
    <row r="54" spans="1:32" ht="12.75">
      <c r="A54" s="21"/>
      <c r="B54" s="104"/>
      <c r="C54" s="105"/>
      <c r="D54" s="105"/>
      <c r="E54" s="106"/>
      <c r="F54" s="15"/>
      <c r="G54" s="53"/>
      <c r="H54" s="19"/>
      <c r="I54" s="11"/>
      <c r="J54" s="11"/>
      <c r="K54" s="11"/>
      <c r="L54" s="79"/>
      <c r="M54" s="79"/>
      <c r="N54" s="113"/>
      <c r="O54" s="11"/>
      <c r="P54" s="11"/>
      <c r="Q54" s="11"/>
      <c r="R54" s="9"/>
      <c r="S54" s="11"/>
      <c r="T54" s="11"/>
      <c r="U54" s="11"/>
      <c r="V54" s="9"/>
      <c r="W54" s="11"/>
      <c r="X54" s="11"/>
      <c r="Y54" s="11"/>
      <c r="Z54" s="9"/>
      <c r="AA54" s="96"/>
      <c r="AB54" s="46" t="s">
        <v>261</v>
      </c>
      <c r="AC54" s="99"/>
      <c r="AD54" s="99"/>
      <c r="AE54" s="93"/>
      <c r="AF54" s="93"/>
    </row>
    <row r="55" spans="1:32" ht="12.75">
      <c r="A55" s="21"/>
      <c r="B55" s="104"/>
      <c r="C55" s="105"/>
      <c r="D55" s="105"/>
      <c r="E55" s="106"/>
      <c r="F55" s="15"/>
      <c r="G55" s="53"/>
      <c r="H55" s="19"/>
      <c r="I55" s="11"/>
      <c r="J55" s="11"/>
      <c r="K55" s="11"/>
      <c r="L55" s="79"/>
      <c r="M55" s="79"/>
      <c r="N55" s="113"/>
      <c r="O55" s="11"/>
      <c r="P55" s="11"/>
      <c r="Q55" s="11"/>
      <c r="R55" s="9"/>
      <c r="S55" s="11"/>
      <c r="T55" s="11"/>
      <c r="U55" s="11"/>
      <c r="V55" s="9"/>
      <c r="W55" s="11"/>
      <c r="X55" s="11"/>
      <c r="Y55" s="11"/>
      <c r="Z55" s="9"/>
      <c r="AA55" s="96"/>
      <c r="AB55" s="46" t="s">
        <v>262</v>
      </c>
      <c r="AC55" s="99"/>
      <c r="AD55" s="99"/>
      <c r="AE55" s="93"/>
      <c r="AF55" s="93"/>
    </row>
    <row r="56" spans="1:32" ht="24">
      <c r="A56" s="21"/>
      <c r="B56" s="104"/>
      <c r="C56" s="105"/>
      <c r="D56" s="105"/>
      <c r="E56" s="106"/>
      <c r="F56" s="15"/>
      <c r="G56" s="53"/>
      <c r="H56" s="19"/>
      <c r="I56" s="11"/>
      <c r="J56" s="11"/>
      <c r="K56" s="11"/>
      <c r="L56" s="79"/>
      <c r="M56" s="79"/>
      <c r="N56" s="113"/>
      <c r="O56" s="11"/>
      <c r="P56" s="11"/>
      <c r="Q56" s="11"/>
      <c r="R56" s="9"/>
      <c r="S56" s="11"/>
      <c r="T56" s="11"/>
      <c r="U56" s="11"/>
      <c r="V56" s="9"/>
      <c r="W56" s="11"/>
      <c r="X56" s="11"/>
      <c r="Y56" s="11"/>
      <c r="Z56" s="9"/>
      <c r="AA56" s="96"/>
      <c r="AB56" s="46" t="s">
        <v>263</v>
      </c>
      <c r="AC56" s="99"/>
      <c r="AD56" s="99"/>
      <c r="AE56" s="93"/>
      <c r="AF56" s="93"/>
    </row>
    <row r="57" spans="1:32" ht="24">
      <c r="A57" s="21"/>
      <c r="B57" s="104"/>
      <c r="C57" s="105"/>
      <c r="D57" s="105"/>
      <c r="E57" s="106"/>
      <c r="F57" s="15"/>
      <c r="G57" s="53"/>
      <c r="H57" s="19"/>
      <c r="I57" s="11"/>
      <c r="J57" s="11"/>
      <c r="K57" s="11"/>
      <c r="L57" s="79"/>
      <c r="M57" s="79"/>
      <c r="N57" s="113"/>
      <c r="O57" s="11"/>
      <c r="P57" s="11"/>
      <c r="Q57" s="11"/>
      <c r="R57" s="9"/>
      <c r="S57" s="11"/>
      <c r="T57" s="11"/>
      <c r="U57" s="11"/>
      <c r="V57" s="9"/>
      <c r="W57" s="11"/>
      <c r="X57" s="11"/>
      <c r="Y57" s="11"/>
      <c r="Z57" s="9"/>
      <c r="AA57" s="96"/>
      <c r="AB57" s="46" t="s">
        <v>264</v>
      </c>
      <c r="AC57" s="99"/>
      <c r="AD57" s="99"/>
      <c r="AE57" s="93"/>
      <c r="AF57" s="93"/>
    </row>
    <row r="58" spans="1:32" ht="24">
      <c r="A58" s="21"/>
      <c r="B58" s="104"/>
      <c r="C58" s="105"/>
      <c r="D58" s="105"/>
      <c r="E58" s="106"/>
      <c r="F58" s="15"/>
      <c r="G58" s="53"/>
      <c r="H58" s="19"/>
      <c r="I58" s="11"/>
      <c r="J58" s="11"/>
      <c r="K58" s="11"/>
      <c r="L58" s="79"/>
      <c r="M58" s="79"/>
      <c r="N58" s="113"/>
      <c r="O58" s="11"/>
      <c r="P58" s="11"/>
      <c r="Q58" s="11"/>
      <c r="R58" s="9"/>
      <c r="S58" s="11"/>
      <c r="T58" s="11"/>
      <c r="U58" s="11"/>
      <c r="V58" s="9"/>
      <c r="W58" s="11"/>
      <c r="X58" s="11"/>
      <c r="Y58" s="11"/>
      <c r="Z58" s="9"/>
      <c r="AA58" s="96"/>
      <c r="AB58" s="46" t="s">
        <v>265</v>
      </c>
      <c r="AC58" s="99"/>
      <c r="AD58" s="99"/>
      <c r="AE58" s="93"/>
      <c r="AF58" s="93"/>
    </row>
    <row r="59" spans="1:32" ht="24">
      <c r="A59" s="21"/>
      <c r="B59" s="104"/>
      <c r="C59" s="105"/>
      <c r="D59" s="105"/>
      <c r="E59" s="106"/>
      <c r="F59" s="15"/>
      <c r="G59" s="53"/>
      <c r="H59" s="19"/>
      <c r="I59" s="11"/>
      <c r="J59" s="11"/>
      <c r="K59" s="11"/>
      <c r="L59" s="79"/>
      <c r="M59" s="79"/>
      <c r="N59" s="113"/>
      <c r="O59" s="11"/>
      <c r="P59" s="11"/>
      <c r="Q59" s="11"/>
      <c r="R59" s="9"/>
      <c r="S59" s="11"/>
      <c r="T59" s="11"/>
      <c r="U59" s="11"/>
      <c r="V59" s="9"/>
      <c r="W59" s="11"/>
      <c r="X59" s="11"/>
      <c r="Y59" s="11"/>
      <c r="Z59" s="9"/>
      <c r="AA59" s="96"/>
      <c r="AB59" s="46" t="s">
        <v>266</v>
      </c>
      <c r="AC59" s="99"/>
      <c r="AD59" s="99"/>
      <c r="AE59" s="93"/>
      <c r="AF59" s="93"/>
    </row>
    <row r="60" spans="1:32" ht="12.75">
      <c r="A60" s="21"/>
      <c r="B60" s="104"/>
      <c r="C60" s="105"/>
      <c r="D60" s="105"/>
      <c r="E60" s="106"/>
      <c r="F60" s="15"/>
      <c r="G60" s="53"/>
      <c r="H60" s="19"/>
      <c r="I60" s="11"/>
      <c r="J60" s="11"/>
      <c r="K60" s="11"/>
      <c r="L60" s="79"/>
      <c r="M60" s="79"/>
      <c r="N60" s="113"/>
      <c r="O60" s="11"/>
      <c r="P60" s="11"/>
      <c r="Q60" s="11"/>
      <c r="R60" s="9"/>
      <c r="S60" s="11"/>
      <c r="T60" s="11"/>
      <c r="U60" s="11"/>
      <c r="V60" s="9"/>
      <c r="W60" s="11"/>
      <c r="X60" s="11"/>
      <c r="Y60" s="11"/>
      <c r="Z60" s="9"/>
      <c r="AA60" s="96"/>
      <c r="AB60" s="48" t="s">
        <v>267</v>
      </c>
      <c r="AC60" s="99"/>
      <c r="AD60" s="99"/>
      <c r="AE60" s="93"/>
      <c r="AF60" s="93"/>
    </row>
    <row r="61" spans="1:32" ht="12.75">
      <c r="A61" s="21"/>
      <c r="B61" s="104"/>
      <c r="C61" s="105"/>
      <c r="D61" s="105"/>
      <c r="E61" s="106"/>
      <c r="F61" s="15"/>
      <c r="G61" s="53"/>
      <c r="H61" s="19"/>
      <c r="I61" s="11"/>
      <c r="J61" s="11"/>
      <c r="K61" s="11"/>
      <c r="L61" s="79"/>
      <c r="M61" s="79"/>
      <c r="N61" s="113"/>
      <c r="O61" s="11"/>
      <c r="P61" s="11"/>
      <c r="Q61" s="11"/>
      <c r="R61" s="9"/>
      <c r="S61" s="11"/>
      <c r="T61" s="11"/>
      <c r="U61" s="11"/>
      <c r="V61" s="9"/>
      <c r="W61" s="11"/>
      <c r="X61" s="11"/>
      <c r="Y61" s="11"/>
      <c r="Z61" s="9"/>
      <c r="AA61" s="96"/>
      <c r="AB61" s="49" t="s">
        <v>268</v>
      </c>
      <c r="AC61" s="99"/>
      <c r="AD61" s="99"/>
      <c r="AE61" s="93"/>
      <c r="AF61" s="93"/>
    </row>
    <row r="62" spans="1:32" ht="12.75">
      <c r="A62" s="21"/>
      <c r="B62" s="104"/>
      <c r="C62" s="105"/>
      <c r="D62" s="105"/>
      <c r="E62" s="106"/>
      <c r="F62" s="15"/>
      <c r="G62" s="53"/>
      <c r="H62" s="19"/>
      <c r="I62" s="11"/>
      <c r="J62" s="11"/>
      <c r="K62" s="11"/>
      <c r="L62" s="79"/>
      <c r="M62" s="79"/>
      <c r="N62" s="113"/>
      <c r="O62" s="11"/>
      <c r="P62" s="11"/>
      <c r="Q62" s="11"/>
      <c r="R62" s="9"/>
      <c r="S62" s="11"/>
      <c r="T62" s="11"/>
      <c r="U62" s="11"/>
      <c r="V62" s="9"/>
      <c r="W62" s="11"/>
      <c r="X62" s="11"/>
      <c r="Y62" s="11"/>
      <c r="Z62" s="9"/>
      <c r="AA62" s="96"/>
      <c r="AB62" s="7" t="s">
        <v>269</v>
      </c>
      <c r="AC62" s="99"/>
      <c r="AD62" s="99"/>
      <c r="AE62" s="93"/>
      <c r="AF62" s="93"/>
    </row>
    <row r="63" spans="1:32" ht="24">
      <c r="A63" s="21"/>
      <c r="B63" s="104"/>
      <c r="C63" s="105"/>
      <c r="D63" s="105"/>
      <c r="E63" s="106"/>
      <c r="F63" s="15"/>
      <c r="G63" s="53"/>
      <c r="H63" s="19"/>
      <c r="I63" s="11"/>
      <c r="J63" s="11"/>
      <c r="K63" s="11"/>
      <c r="L63" s="79"/>
      <c r="M63" s="79"/>
      <c r="N63" s="113"/>
      <c r="O63" s="11"/>
      <c r="P63" s="11"/>
      <c r="Q63" s="11"/>
      <c r="R63" s="9"/>
      <c r="S63" s="11"/>
      <c r="T63" s="11"/>
      <c r="U63" s="11"/>
      <c r="V63" s="9"/>
      <c r="W63" s="11"/>
      <c r="X63" s="11"/>
      <c r="Y63" s="11"/>
      <c r="Z63" s="9"/>
      <c r="AA63" s="96"/>
      <c r="AB63" s="49" t="s">
        <v>270</v>
      </c>
      <c r="AC63" s="99"/>
      <c r="AD63" s="99"/>
      <c r="AE63" s="93"/>
      <c r="AF63" s="93"/>
    </row>
    <row r="64" spans="1:32" ht="12.75">
      <c r="A64" s="21">
        <v>47</v>
      </c>
      <c r="B64" s="107"/>
      <c r="C64" s="108"/>
      <c r="D64" s="108"/>
      <c r="E64" s="109"/>
      <c r="F64" s="15">
        <v>94.1</v>
      </c>
      <c r="G64" s="54"/>
      <c r="H64" s="19">
        <v>6</v>
      </c>
      <c r="I64" s="11"/>
      <c r="J64" s="11">
        <v>1</v>
      </c>
      <c r="K64" s="11"/>
      <c r="L64" s="111"/>
      <c r="M64" s="111"/>
      <c r="N64" s="114"/>
      <c r="O64" s="11">
        <v>1</v>
      </c>
      <c r="P64" s="11"/>
      <c r="Q64" s="11">
        <v>1</v>
      </c>
      <c r="R64" s="9">
        <f t="shared" si="2"/>
        <v>2</v>
      </c>
      <c r="S64" s="11"/>
      <c r="T64" s="11">
        <v>1</v>
      </c>
      <c r="U64" s="11"/>
      <c r="V64" s="9">
        <f t="shared" si="3"/>
        <v>1</v>
      </c>
      <c r="W64" s="11">
        <v>1</v>
      </c>
      <c r="X64" s="11"/>
      <c r="Y64" s="11">
        <v>1</v>
      </c>
      <c r="Z64" s="9">
        <f t="shared" si="4"/>
        <v>2</v>
      </c>
      <c r="AA64" s="97"/>
      <c r="AB64" s="7" t="s">
        <v>271</v>
      </c>
      <c r="AC64" s="100"/>
      <c r="AD64" s="100"/>
      <c r="AE64" s="94"/>
      <c r="AF64" s="94"/>
    </row>
    <row r="65" spans="1:32" ht="12.75">
      <c r="A65" s="21">
        <v>48</v>
      </c>
      <c r="B65" s="88" t="s">
        <v>88</v>
      </c>
      <c r="C65" s="88"/>
      <c r="D65" s="88"/>
      <c r="E65" s="88"/>
      <c r="F65" s="15">
        <v>95.1</v>
      </c>
      <c r="G65" s="11" t="s">
        <v>26</v>
      </c>
      <c r="H65" s="19">
        <v>195</v>
      </c>
      <c r="I65" s="11">
        <v>20</v>
      </c>
      <c r="J65" s="11">
        <v>20</v>
      </c>
      <c r="K65" s="11">
        <v>20</v>
      </c>
      <c r="L65" s="9">
        <f t="shared" si="1"/>
        <v>60</v>
      </c>
      <c r="M65" s="9">
        <v>60</v>
      </c>
      <c r="N65" s="72">
        <f>+M65*100/L65</f>
        <v>100</v>
      </c>
      <c r="O65" s="11">
        <v>10</v>
      </c>
      <c r="P65" s="11">
        <v>20</v>
      </c>
      <c r="Q65" s="11">
        <v>20</v>
      </c>
      <c r="R65" s="9">
        <f t="shared" si="2"/>
        <v>50</v>
      </c>
      <c r="S65" s="11">
        <v>0</v>
      </c>
      <c r="T65" s="11">
        <v>15</v>
      </c>
      <c r="U65" s="11">
        <v>20</v>
      </c>
      <c r="V65" s="9">
        <f t="shared" si="3"/>
        <v>35</v>
      </c>
      <c r="W65" s="11">
        <v>20</v>
      </c>
      <c r="X65" s="11">
        <v>20</v>
      </c>
      <c r="Y65" s="11">
        <v>10</v>
      </c>
      <c r="Z65" s="9">
        <f t="shared" si="4"/>
        <v>50</v>
      </c>
      <c r="AA65" s="11">
        <v>195</v>
      </c>
      <c r="AB65" s="46" t="s">
        <v>272</v>
      </c>
      <c r="AC65" s="46"/>
      <c r="AD65" s="51" t="s">
        <v>273</v>
      </c>
      <c r="AE65" s="3" t="s">
        <v>161</v>
      </c>
      <c r="AF65" s="3" t="s">
        <v>165</v>
      </c>
    </row>
    <row r="66" spans="1:32" ht="12.75">
      <c r="A66" s="21">
        <v>49</v>
      </c>
      <c r="B66" s="88" t="s">
        <v>89</v>
      </c>
      <c r="C66" s="88"/>
      <c r="D66" s="88"/>
      <c r="E66" s="88"/>
      <c r="F66" s="15">
        <v>96.1</v>
      </c>
      <c r="G66" s="11" t="s">
        <v>26</v>
      </c>
      <c r="H66" s="19">
        <v>3</v>
      </c>
      <c r="I66" s="11"/>
      <c r="J66" s="11"/>
      <c r="K66" s="11"/>
      <c r="L66" s="9">
        <f t="shared" si="1"/>
        <v>0</v>
      </c>
      <c r="M66" s="9"/>
      <c r="N66" s="72"/>
      <c r="O66" s="11"/>
      <c r="P66" s="11"/>
      <c r="Q66" s="11">
        <v>1</v>
      </c>
      <c r="R66" s="9">
        <f t="shared" si="2"/>
        <v>1</v>
      </c>
      <c r="S66" s="11"/>
      <c r="T66" s="11"/>
      <c r="U66" s="11"/>
      <c r="V66" s="9">
        <f t="shared" si="3"/>
        <v>0</v>
      </c>
      <c r="W66" s="11">
        <v>1</v>
      </c>
      <c r="X66" s="11"/>
      <c r="Y66" s="11">
        <v>1</v>
      </c>
      <c r="Z66" s="9">
        <f t="shared" si="4"/>
        <v>2</v>
      </c>
      <c r="AA66" s="11">
        <v>3</v>
      </c>
      <c r="AB66" s="3"/>
      <c r="AC66" s="3"/>
      <c r="AD66" s="3"/>
      <c r="AE66" s="3"/>
      <c r="AF66" s="3"/>
    </row>
    <row r="67" spans="1:32" ht="12.75">
      <c r="A67" s="21">
        <v>50</v>
      </c>
      <c r="B67" s="88" t="s">
        <v>90</v>
      </c>
      <c r="C67" s="88"/>
      <c r="D67" s="88"/>
      <c r="E67" s="88"/>
      <c r="F67" s="15">
        <v>97.1</v>
      </c>
      <c r="G67" s="11" t="s">
        <v>26</v>
      </c>
      <c r="H67" s="19">
        <v>1</v>
      </c>
      <c r="I67" s="11"/>
      <c r="J67" s="11"/>
      <c r="K67" s="11"/>
      <c r="L67" s="9">
        <f t="shared" si="1"/>
        <v>0</v>
      </c>
      <c r="M67" s="9"/>
      <c r="N67" s="72"/>
      <c r="O67" s="11"/>
      <c r="P67" s="11"/>
      <c r="Q67" s="11">
        <v>1</v>
      </c>
      <c r="R67" s="9">
        <f t="shared" si="2"/>
        <v>1</v>
      </c>
      <c r="S67" s="11"/>
      <c r="T67" s="11"/>
      <c r="U67" s="11"/>
      <c r="V67" s="9">
        <f t="shared" si="3"/>
        <v>0</v>
      </c>
      <c r="W67" s="11"/>
      <c r="X67" s="11"/>
      <c r="Y67" s="11"/>
      <c r="Z67" s="9">
        <f t="shared" si="4"/>
        <v>0</v>
      </c>
      <c r="AA67" s="11">
        <v>1</v>
      </c>
      <c r="AB67" s="3"/>
      <c r="AC67" s="3"/>
      <c r="AD67" s="3"/>
      <c r="AE67" s="3"/>
      <c r="AF67" s="3"/>
    </row>
    <row r="68" spans="1:32" ht="12.75">
      <c r="A68" s="21">
        <v>51</v>
      </c>
      <c r="B68" s="88" t="s">
        <v>91</v>
      </c>
      <c r="C68" s="88"/>
      <c r="D68" s="88"/>
      <c r="E68" s="88"/>
      <c r="F68" s="15"/>
      <c r="G68" s="11" t="s">
        <v>26</v>
      </c>
      <c r="H68" s="19">
        <v>1</v>
      </c>
      <c r="I68" s="11"/>
      <c r="J68" s="11"/>
      <c r="K68" s="11"/>
      <c r="L68" s="9">
        <f t="shared" si="1"/>
        <v>0</v>
      </c>
      <c r="M68" s="9"/>
      <c r="N68" s="72"/>
      <c r="O68" s="11"/>
      <c r="P68" s="11"/>
      <c r="Q68" s="11"/>
      <c r="R68" s="9">
        <f t="shared" si="2"/>
        <v>0</v>
      </c>
      <c r="S68" s="11"/>
      <c r="T68" s="11">
        <v>1</v>
      </c>
      <c r="U68" s="11"/>
      <c r="V68" s="9">
        <f t="shared" si="3"/>
        <v>1</v>
      </c>
      <c r="W68" s="11"/>
      <c r="X68" s="11"/>
      <c r="Y68" s="11"/>
      <c r="Z68" s="9">
        <f t="shared" si="4"/>
        <v>0</v>
      </c>
      <c r="AA68" s="11">
        <v>1</v>
      </c>
      <c r="AB68" s="3"/>
      <c r="AC68" s="3"/>
      <c r="AD68" s="3"/>
      <c r="AE68" s="3"/>
      <c r="AF68" s="3"/>
    </row>
    <row r="69" spans="1:32" ht="12.75">
      <c r="A69" s="21">
        <v>52</v>
      </c>
      <c r="B69" s="88" t="s">
        <v>92</v>
      </c>
      <c r="C69" s="88"/>
      <c r="D69" s="88"/>
      <c r="E69" s="88"/>
      <c r="F69" s="15"/>
      <c r="G69" s="11" t="s">
        <v>93</v>
      </c>
      <c r="H69" s="19">
        <v>3</v>
      </c>
      <c r="I69" s="11"/>
      <c r="J69" s="11"/>
      <c r="K69" s="11"/>
      <c r="L69" s="9">
        <f t="shared" si="1"/>
        <v>0</v>
      </c>
      <c r="M69" s="9"/>
      <c r="N69" s="72"/>
      <c r="O69" s="11">
        <v>1</v>
      </c>
      <c r="P69" s="11">
        <v>1</v>
      </c>
      <c r="Q69" s="11">
        <v>1</v>
      </c>
      <c r="R69" s="9">
        <f t="shared" si="2"/>
        <v>3</v>
      </c>
      <c r="S69" s="11"/>
      <c r="T69" s="11"/>
      <c r="U69" s="11"/>
      <c r="V69" s="9">
        <f t="shared" si="3"/>
        <v>0</v>
      </c>
      <c r="W69" s="11"/>
      <c r="X69" s="11"/>
      <c r="Y69" s="11"/>
      <c r="Z69" s="9">
        <f t="shared" si="4"/>
        <v>0</v>
      </c>
      <c r="AA69" s="11">
        <v>3</v>
      </c>
      <c r="AB69" s="3"/>
      <c r="AC69" s="3"/>
      <c r="AD69" s="3"/>
      <c r="AE69" s="3"/>
      <c r="AF69" s="3"/>
    </row>
    <row r="70" spans="1:32" ht="24">
      <c r="A70" s="21">
        <v>53</v>
      </c>
      <c r="B70" s="88" t="s">
        <v>94</v>
      </c>
      <c r="C70" s="88"/>
      <c r="D70" s="88"/>
      <c r="E70" s="88"/>
      <c r="F70" s="15"/>
      <c r="G70" s="11" t="s">
        <v>39</v>
      </c>
      <c r="H70" s="19">
        <v>1</v>
      </c>
      <c r="I70" s="11"/>
      <c r="J70" s="11"/>
      <c r="K70" s="11">
        <v>1</v>
      </c>
      <c r="L70" s="9">
        <f t="shared" si="1"/>
        <v>1</v>
      </c>
      <c r="M70" s="9">
        <v>1</v>
      </c>
      <c r="N70" s="72">
        <f>+M70*100/L70</f>
        <v>100</v>
      </c>
      <c r="O70" s="11"/>
      <c r="P70" s="11"/>
      <c r="Q70" s="11"/>
      <c r="R70" s="9">
        <f t="shared" si="2"/>
        <v>0</v>
      </c>
      <c r="S70" s="11"/>
      <c r="T70" s="11"/>
      <c r="U70" s="11"/>
      <c r="V70" s="9">
        <f t="shared" si="3"/>
        <v>0</v>
      </c>
      <c r="W70" s="11"/>
      <c r="X70" s="11"/>
      <c r="Y70" s="11"/>
      <c r="Z70" s="9">
        <f t="shared" si="4"/>
        <v>0</v>
      </c>
      <c r="AA70" s="11">
        <v>1</v>
      </c>
      <c r="AB70" s="3" t="s">
        <v>385</v>
      </c>
      <c r="AC70" s="3" t="s">
        <v>358</v>
      </c>
      <c r="AD70" s="3" t="s">
        <v>386</v>
      </c>
      <c r="AE70" s="3" t="s">
        <v>161</v>
      </c>
      <c r="AF70" s="3" t="s">
        <v>165</v>
      </c>
    </row>
    <row r="71" spans="1:32" ht="48">
      <c r="A71" s="21">
        <v>54</v>
      </c>
      <c r="B71" s="88" t="s">
        <v>95</v>
      </c>
      <c r="C71" s="88"/>
      <c r="D71" s="88"/>
      <c r="E71" s="88"/>
      <c r="F71" s="15"/>
      <c r="G71" s="11" t="s">
        <v>61</v>
      </c>
      <c r="H71" s="19">
        <v>12</v>
      </c>
      <c r="I71" s="11">
        <v>1</v>
      </c>
      <c r="J71" s="11">
        <v>1</v>
      </c>
      <c r="K71" s="11">
        <v>1</v>
      </c>
      <c r="L71" s="9">
        <f t="shared" si="1"/>
        <v>3</v>
      </c>
      <c r="M71" s="9"/>
      <c r="N71" s="72">
        <f aca="true" t="shared" si="5" ref="N71:N126">+M71*100/L71</f>
        <v>0</v>
      </c>
      <c r="O71" s="11">
        <v>1</v>
      </c>
      <c r="P71" s="11">
        <v>1</v>
      </c>
      <c r="Q71" s="11">
        <v>1</v>
      </c>
      <c r="R71" s="9">
        <f t="shared" si="2"/>
        <v>3</v>
      </c>
      <c r="S71" s="11">
        <v>1</v>
      </c>
      <c r="T71" s="11">
        <v>1</v>
      </c>
      <c r="U71" s="11">
        <v>1</v>
      </c>
      <c r="V71" s="9">
        <f t="shared" si="3"/>
        <v>3</v>
      </c>
      <c r="W71" s="11">
        <v>1</v>
      </c>
      <c r="X71" s="11">
        <v>1</v>
      </c>
      <c r="Y71" s="11">
        <v>1</v>
      </c>
      <c r="Z71" s="9">
        <f t="shared" si="4"/>
        <v>3</v>
      </c>
      <c r="AA71" s="11">
        <v>12</v>
      </c>
      <c r="AB71" s="3"/>
      <c r="AC71" s="3"/>
      <c r="AD71" s="3"/>
      <c r="AE71" s="3" t="s">
        <v>379</v>
      </c>
      <c r="AF71" s="3" t="s">
        <v>381</v>
      </c>
    </row>
    <row r="72" spans="1:32" ht="24">
      <c r="A72" s="18">
        <v>55</v>
      </c>
      <c r="B72" s="88" t="s">
        <v>96</v>
      </c>
      <c r="C72" s="88"/>
      <c r="D72" s="88"/>
      <c r="E72" s="88"/>
      <c r="F72" s="15">
        <v>48.1</v>
      </c>
      <c r="G72" s="11" t="s">
        <v>41</v>
      </c>
      <c r="H72" s="19">
        <v>12</v>
      </c>
      <c r="I72" s="11">
        <v>1</v>
      </c>
      <c r="J72" s="11">
        <v>1</v>
      </c>
      <c r="K72" s="11">
        <v>1</v>
      </c>
      <c r="L72" s="9">
        <f aca="true" t="shared" si="6" ref="L72:L126">+I72+J72+K72</f>
        <v>3</v>
      </c>
      <c r="M72" s="9">
        <v>3</v>
      </c>
      <c r="N72" s="72">
        <f t="shared" si="5"/>
        <v>100</v>
      </c>
      <c r="O72" s="11">
        <v>1</v>
      </c>
      <c r="P72" s="11">
        <v>1</v>
      </c>
      <c r="Q72" s="11">
        <v>1</v>
      </c>
      <c r="R72" s="9">
        <f aca="true" t="shared" si="7" ref="R72:R126">+O72+P72+Q72</f>
        <v>3</v>
      </c>
      <c r="S72" s="11">
        <v>1</v>
      </c>
      <c r="T72" s="11">
        <v>1</v>
      </c>
      <c r="U72" s="11">
        <v>1</v>
      </c>
      <c r="V72" s="9">
        <f aca="true" t="shared" si="8" ref="V72:V126">+S72+T72+U72</f>
        <v>3</v>
      </c>
      <c r="W72" s="11">
        <v>1</v>
      </c>
      <c r="X72" s="11">
        <v>1</v>
      </c>
      <c r="Y72" s="11">
        <v>1</v>
      </c>
      <c r="Z72" s="9">
        <f aca="true" t="shared" si="9" ref="Z72:Z126">+W72+X72+Y72</f>
        <v>3</v>
      </c>
      <c r="AA72" s="11">
        <v>12</v>
      </c>
      <c r="AB72" s="3" t="s">
        <v>274</v>
      </c>
      <c r="AC72" s="3" t="s">
        <v>275</v>
      </c>
      <c r="AD72" s="3" t="s">
        <v>276</v>
      </c>
      <c r="AE72" s="3" t="s">
        <v>161</v>
      </c>
      <c r="AF72" s="3" t="s">
        <v>165</v>
      </c>
    </row>
    <row r="73" spans="1:32" ht="24">
      <c r="A73" s="18">
        <v>56</v>
      </c>
      <c r="B73" s="88" t="s">
        <v>97</v>
      </c>
      <c r="C73" s="88"/>
      <c r="D73" s="88"/>
      <c r="E73" s="88"/>
      <c r="F73" s="15">
        <v>49.1</v>
      </c>
      <c r="G73" s="11" t="s">
        <v>41</v>
      </c>
      <c r="H73" s="19">
        <v>12</v>
      </c>
      <c r="I73" s="11">
        <v>1</v>
      </c>
      <c r="J73" s="11">
        <v>1</v>
      </c>
      <c r="K73" s="11">
        <v>1</v>
      </c>
      <c r="L73" s="9">
        <f t="shared" si="6"/>
        <v>3</v>
      </c>
      <c r="M73" s="9">
        <v>3</v>
      </c>
      <c r="N73" s="72">
        <f t="shared" si="5"/>
        <v>100</v>
      </c>
      <c r="O73" s="11">
        <v>1</v>
      </c>
      <c r="P73" s="11">
        <v>1</v>
      </c>
      <c r="Q73" s="11">
        <v>1</v>
      </c>
      <c r="R73" s="9">
        <f t="shared" si="7"/>
        <v>3</v>
      </c>
      <c r="S73" s="11">
        <v>1</v>
      </c>
      <c r="T73" s="11">
        <v>1</v>
      </c>
      <c r="U73" s="11">
        <v>1</v>
      </c>
      <c r="V73" s="9">
        <f t="shared" si="8"/>
        <v>3</v>
      </c>
      <c r="W73" s="11">
        <v>1</v>
      </c>
      <c r="X73" s="11">
        <v>1</v>
      </c>
      <c r="Y73" s="11">
        <v>1</v>
      </c>
      <c r="Z73" s="9">
        <f t="shared" si="9"/>
        <v>3</v>
      </c>
      <c r="AA73" s="11">
        <v>12</v>
      </c>
      <c r="AB73" s="3" t="s">
        <v>274</v>
      </c>
      <c r="AC73" s="3" t="s">
        <v>275</v>
      </c>
      <c r="AD73" s="3" t="s">
        <v>276</v>
      </c>
      <c r="AE73" s="3" t="s">
        <v>161</v>
      </c>
      <c r="AF73" s="3" t="s">
        <v>165</v>
      </c>
    </row>
    <row r="74" spans="1:32" ht="36">
      <c r="A74" s="18">
        <v>57</v>
      </c>
      <c r="B74" s="88" t="s">
        <v>98</v>
      </c>
      <c r="C74" s="88"/>
      <c r="D74" s="88"/>
      <c r="E74" s="88"/>
      <c r="F74" s="15">
        <v>50.1</v>
      </c>
      <c r="G74" s="9" t="s">
        <v>37</v>
      </c>
      <c r="H74" s="19">
        <v>34</v>
      </c>
      <c r="I74" s="11">
        <v>2</v>
      </c>
      <c r="J74" s="11">
        <v>4</v>
      </c>
      <c r="K74" s="11">
        <v>4</v>
      </c>
      <c r="L74" s="9">
        <f t="shared" si="6"/>
        <v>10</v>
      </c>
      <c r="M74" s="9">
        <v>10</v>
      </c>
      <c r="N74" s="72">
        <f t="shared" si="5"/>
        <v>100</v>
      </c>
      <c r="O74" s="11">
        <v>1</v>
      </c>
      <c r="P74" s="11">
        <v>4</v>
      </c>
      <c r="Q74" s="11">
        <v>4</v>
      </c>
      <c r="R74" s="9">
        <f t="shared" si="7"/>
        <v>9</v>
      </c>
      <c r="S74" s="11"/>
      <c r="T74" s="11">
        <v>4</v>
      </c>
      <c r="U74" s="11">
        <v>4</v>
      </c>
      <c r="V74" s="9">
        <f t="shared" si="8"/>
        <v>8</v>
      </c>
      <c r="W74" s="11">
        <v>4</v>
      </c>
      <c r="X74" s="11">
        <v>2</v>
      </c>
      <c r="Y74" s="11">
        <v>1</v>
      </c>
      <c r="Z74" s="9">
        <f t="shared" si="9"/>
        <v>7</v>
      </c>
      <c r="AA74" s="11">
        <v>34</v>
      </c>
      <c r="AB74" s="20" t="s">
        <v>277</v>
      </c>
      <c r="AC74" s="20" t="s">
        <v>278</v>
      </c>
      <c r="AD74" s="20" t="s">
        <v>279</v>
      </c>
      <c r="AE74" s="20" t="s">
        <v>161</v>
      </c>
      <c r="AF74" s="3" t="s">
        <v>165</v>
      </c>
    </row>
    <row r="75" spans="1:32" ht="24">
      <c r="A75" s="18">
        <v>58</v>
      </c>
      <c r="B75" s="88" t="s">
        <v>99</v>
      </c>
      <c r="C75" s="88"/>
      <c r="D75" s="88"/>
      <c r="E75" s="88"/>
      <c r="F75" s="15">
        <v>51.1</v>
      </c>
      <c r="G75" s="11" t="s">
        <v>100</v>
      </c>
      <c r="H75" s="19">
        <v>2</v>
      </c>
      <c r="I75" s="11"/>
      <c r="J75" s="11"/>
      <c r="K75" s="11">
        <v>1</v>
      </c>
      <c r="L75" s="9">
        <f t="shared" si="6"/>
        <v>1</v>
      </c>
      <c r="M75" s="9">
        <v>1</v>
      </c>
      <c r="N75" s="72">
        <f t="shared" si="5"/>
        <v>100</v>
      </c>
      <c r="O75" s="11"/>
      <c r="P75" s="11"/>
      <c r="Q75" s="11">
        <v>1</v>
      </c>
      <c r="R75" s="9">
        <f t="shared" si="7"/>
        <v>1</v>
      </c>
      <c r="S75" s="11"/>
      <c r="T75" s="11"/>
      <c r="U75" s="11"/>
      <c r="V75" s="9">
        <f t="shared" si="8"/>
        <v>0</v>
      </c>
      <c r="W75" s="11"/>
      <c r="X75" s="11"/>
      <c r="Y75" s="11"/>
      <c r="Z75" s="9">
        <f t="shared" si="9"/>
        <v>0</v>
      </c>
      <c r="AA75" s="11">
        <v>2</v>
      </c>
      <c r="AB75" s="3" t="s">
        <v>280</v>
      </c>
      <c r="AC75" s="3" t="s">
        <v>281</v>
      </c>
      <c r="AD75" s="3" t="s">
        <v>387</v>
      </c>
      <c r="AE75" s="3" t="s">
        <v>161</v>
      </c>
      <c r="AF75" s="3" t="s">
        <v>165</v>
      </c>
    </row>
    <row r="76" spans="1:32" ht="15.75">
      <c r="A76" s="18">
        <v>59</v>
      </c>
      <c r="B76" s="88" t="s">
        <v>101</v>
      </c>
      <c r="C76" s="88"/>
      <c r="D76" s="88"/>
      <c r="E76" s="88"/>
      <c r="F76" s="15">
        <v>52.1</v>
      </c>
      <c r="G76" s="11" t="s">
        <v>37</v>
      </c>
      <c r="H76" s="19">
        <v>2</v>
      </c>
      <c r="I76" s="11"/>
      <c r="J76" s="11"/>
      <c r="K76" s="11"/>
      <c r="L76" s="9">
        <f t="shared" si="6"/>
        <v>0</v>
      </c>
      <c r="M76" s="9">
        <v>0</v>
      </c>
      <c r="N76" s="72"/>
      <c r="O76" s="11"/>
      <c r="P76" s="11">
        <v>1</v>
      </c>
      <c r="Q76" s="11"/>
      <c r="R76" s="9">
        <f t="shared" si="7"/>
        <v>1</v>
      </c>
      <c r="S76" s="11"/>
      <c r="T76" s="11"/>
      <c r="U76" s="11"/>
      <c r="V76" s="9">
        <f t="shared" si="8"/>
        <v>0</v>
      </c>
      <c r="W76" s="11"/>
      <c r="X76" s="11">
        <v>1</v>
      </c>
      <c r="Y76" s="11"/>
      <c r="Z76" s="9">
        <f t="shared" si="9"/>
        <v>1</v>
      </c>
      <c r="AA76" s="11">
        <v>2</v>
      </c>
      <c r="AB76" s="3"/>
      <c r="AC76" s="3"/>
      <c r="AD76" s="3"/>
      <c r="AE76" s="3"/>
      <c r="AF76" s="3" t="s">
        <v>165</v>
      </c>
    </row>
    <row r="77" spans="1:32" ht="24">
      <c r="A77" s="18">
        <v>60</v>
      </c>
      <c r="B77" s="88" t="s">
        <v>102</v>
      </c>
      <c r="C77" s="88"/>
      <c r="D77" s="88"/>
      <c r="E77" s="88"/>
      <c r="F77" s="15">
        <v>53.1</v>
      </c>
      <c r="G77" s="11" t="s">
        <v>41</v>
      </c>
      <c r="H77" s="19">
        <v>12</v>
      </c>
      <c r="I77" s="11">
        <v>1</v>
      </c>
      <c r="J77" s="11">
        <v>1</v>
      </c>
      <c r="K77" s="11">
        <v>1</v>
      </c>
      <c r="L77" s="9">
        <f t="shared" si="6"/>
        <v>3</v>
      </c>
      <c r="M77" s="9">
        <v>3</v>
      </c>
      <c r="N77" s="72">
        <f t="shared" si="5"/>
        <v>100</v>
      </c>
      <c r="O77" s="11">
        <v>1</v>
      </c>
      <c r="P77" s="11">
        <v>1</v>
      </c>
      <c r="Q77" s="11">
        <v>1</v>
      </c>
      <c r="R77" s="9">
        <f t="shared" si="7"/>
        <v>3</v>
      </c>
      <c r="S77" s="11">
        <v>1</v>
      </c>
      <c r="T77" s="11">
        <v>1</v>
      </c>
      <c r="U77" s="11">
        <v>1</v>
      </c>
      <c r="V77" s="9">
        <f t="shared" si="8"/>
        <v>3</v>
      </c>
      <c r="W77" s="11">
        <v>1</v>
      </c>
      <c r="X77" s="11">
        <v>1</v>
      </c>
      <c r="Y77" s="11">
        <v>1</v>
      </c>
      <c r="Z77" s="9">
        <f t="shared" si="9"/>
        <v>3</v>
      </c>
      <c r="AA77" s="11">
        <v>12</v>
      </c>
      <c r="AB77" s="3" t="s">
        <v>282</v>
      </c>
      <c r="AC77" s="3" t="s">
        <v>283</v>
      </c>
      <c r="AD77" s="3" t="s">
        <v>284</v>
      </c>
      <c r="AE77" s="3" t="s">
        <v>161</v>
      </c>
      <c r="AF77" s="3" t="s">
        <v>165</v>
      </c>
    </row>
    <row r="78" spans="1:32" ht="36">
      <c r="A78" s="18">
        <v>61</v>
      </c>
      <c r="B78" s="88" t="s">
        <v>103</v>
      </c>
      <c r="C78" s="88"/>
      <c r="D78" s="88"/>
      <c r="E78" s="88"/>
      <c r="F78" s="15">
        <v>54.1</v>
      </c>
      <c r="G78" s="11" t="s">
        <v>26</v>
      </c>
      <c r="H78" s="19">
        <v>1</v>
      </c>
      <c r="I78" s="11"/>
      <c r="J78" s="11"/>
      <c r="K78" s="11">
        <v>1</v>
      </c>
      <c r="L78" s="9">
        <f t="shared" si="6"/>
        <v>1</v>
      </c>
      <c r="M78" s="9">
        <v>1</v>
      </c>
      <c r="N78" s="72">
        <f t="shared" si="5"/>
        <v>100</v>
      </c>
      <c r="O78" s="11"/>
      <c r="P78" s="11"/>
      <c r="Q78" s="11"/>
      <c r="R78" s="9">
        <f t="shared" si="7"/>
        <v>0</v>
      </c>
      <c r="S78" s="11"/>
      <c r="T78" s="11"/>
      <c r="U78" s="11"/>
      <c r="V78" s="9">
        <f t="shared" si="8"/>
        <v>0</v>
      </c>
      <c r="W78" s="11"/>
      <c r="X78" s="11"/>
      <c r="Y78" s="11"/>
      <c r="Z78" s="9">
        <f t="shared" si="9"/>
        <v>0</v>
      </c>
      <c r="AA78" s="11">
        <v>1</v>
      </c>
      <c r="AB78" s="3" t="s">
        <v>285</v>
      </c>
      <c r="AC78" s="6" t="s">
        <v>286</v>
      </c>
      <c r="AD78" s="3" t="s">
        <v>287</v>
      </c>
      <c r="AE78" s="3" t="s">
        <v>161</v>
      </c>
      <c r="AF78" s="3" t="s">
        <v>165</v>
      </c>
    </row>
    <row r="79" spans="1:32" ht="24">
      <c r="A79" s="18">
        <v>62</v>
      </c>
      <c r="B79" s="88" t="s">
        <v>104</v>
      </c>
      <c r="C79" s="88"/>
      <c r="D79" s="88"/>
      <c r="E79" s="88"/>
      <c r="F79" s="15">
        <v>55.1</v>
      </c>
      <c r="G79" s="11" t="s">
        <v>41</v>
      </c>
      <c r="H79" s="19">
        <v>4</v>
      </c>
      <c r="I79" s="12">
        <v>1</v>
      </c>
      <c r="J79" s="11"/>
      <c r="K79" s="11"/>
      <c r="L79" s="9">
        <f t="shared" si="6"/>
        <v>1</v>
      </c>
      <c r="M79" s="9">
        <v>1</v>
      </c>
      <c r="N79" s="72">
        <f t="shared" si="5"/>
        <v>100</v>
      </c>
      <c r="O79" s="11">
        <v>1</v>
      </c>
      <c r="P79" s="11"/>
      <c r="Q79" s="11"/>
      <c r="R79" s="9">
        <f t="shared" si="7"/>
        <v>1</v>
      </c>
      <c r="S79" s="11"/>
      <c r="T79" s="11">
        <v>1</v>
      </c>
      <c r="U79" s="11"/>
      <c r="V79" s="9">
        <f t="shared" si="8"/>
        <v>1</v>
      </c>
      <c r="W79" s="11"/>
      <c r="X79" s="11">
        <v>1</v>
      </c>
      <c r="Y79" s="11"/>
      <c r="Z79" s="9">
        <f t="shared" si="9"/>
        <v>1</v>
      </c>
      <c r="AA79" s="11">
        <v>4</v>
      </c>
      <c r="AB79" s="3" t="s">
        <v>288</v>
      </c>
      <c r="AC79" s="3" t="s">
        <v>289</v>
      </c>
      <c r="AD79" s="3" t="s">
        <v>276</v>
      </c>
      <c r="AE79" s="3" t="s">
        <v>161</v>
      </c>
      <c r="AF79" s="3" t="s">
        <v>165</v>
      </c>
    </row>
    <row r="80" spans="1:32" ht="24">
      <c r="A80" s="18">
        <v>63</v>
      </c>
      <c r="B80" s="88" t="s">
        <v>105</v>
      </c>
      <c r="C80" s="88"/>
      <c r="D80" s="88"/>
      <c r="E80" s="88"/>
      <c r="F80" s="15">
        <v>56.1</v>
      </c>
      <c r="G80" s="11" t="s">
        <v>41</v>
      </c>
      <c r="H80" s="19">
        <v>1</v>
      </c>
      <c r="I80" s="11"/>
      <c r="J80" s="11"/>
      <c r="K80" s="11">
        <v>1</v>
      </c>
      <c r="L80" s="9">
        <f t="shared" si="6"/>
        <v>1</v>
      </c>
      <c r="M80" s="9">
        <v>1</v>
      </c>
      <c r="N80" s="72">
        <f t="shared" si="5"/>
        <v>100</v>
      </c>
      <c r="O80" s="11"/>
      <c r="P80" s="11"/>
      <c r="Q80" s="11"/>
      <c r="R80" s="9">
        <f t="shared" si="7"/>
        <v>0</v>
      </c>
      <c r="S80" s="11"/>
      <c r="T80" s="11"/>
      <c r="U80" s="11"/>
      <c r="V80" s="9">
        <f t="shared" si="8"/>
        <v>0</v>
      </c>
      <c r="W80" s="11"/>
      <c r="X80" s="11"/>
      <c r="Y80" s="12"/>
      <c r="Z80" s="9">
        <f t="shared" si="9"/>
        <v>0</v>
      </c>
      <c r="AA80" s="12">
        <v>1</v>
      </c>
      <c r="AB80" s="3" t="s">
        <v>290</v>
      </c>
      <c r="AC80" s="3" t="s">
        <v>291</v>
      </c>
      <c r="AD80" s="3" t="s">
        <v>276</v>
      </c>
      <c r="AE80" s="3" t="s">
        <v>161</v>
      </c>
      <c r="AF80" s="3" t="s">
        <v>165</v>
      </c>
    </row>
    <row r="81" spans="1:32" ht="15.75">
      <c r="A81" s="18">
        <v>64</v>
      </c>
      <c r="B81" s="88" t="s">
        <v>106</v>
      </c>
      <c r="C81" s="88"/>
      <c r="D81" s="88"/>
      <c r="E81" s="88"/>
      <c r="F81" s="15">
        <v>57.1</v>
      </c>
      <c r="G81" s="11" t="s">
        <v>26</v>
      </c>
      <c r="H81" s="19">
        <v>2</v>
      </c>
      <c r="I81" s="11"/>
      <c r="J81" s="11"/>
      <c r="K81" s="11"/>
      <c r="L81" s="9">
        <f t="shared" si="6"/>
        <v>0</v>
      </c>
      <c r="M81" s="9">
        <v>0</v>
      </c>
      <c r="N81" s="72"/>
      <c r="O81" s="11">
        <v>1</v>
      </c>
      <c r="P81" s="11"/>
      <c r="Q81" s="11"/>
      <c r="R81" s="9">
        <f t="shared" si="7"/>
        <v>1</v>
      </c>
      <c r="S81" s="11"/>
      <c r="T81" s="11">
        <v>1</v>
      </c>
      <c r="U81" s="11"/>
      <c r="V81" s="9">
        <f t="shared" si="8"/>
        <v>1</v>
      </c>
      <c r="W81" s="11"/>
      <c r="X81" s="11"/>
      <c r="Y81" s="12"/>
      <c r="Z81" s="9">
        <f t="shared" si="9"/>
        <v>0</v>
      </c>
      <c r="AA81" s="12">
        <v>2</v>
      </c>
      <c r="AB81" s="3"/>
      <c r="AC81" s="3"/>
      <c r="AD81" s="3"/>
      <c r="AE81" s="3"/>
      <c r="AF81" s="3" t="s">
        <v>165</v>
      </c>
    </row>
    <row r="82" spans="1:32" ht="15.75">
      <c r="A82" s="18">
        <v>65</v>
      </c>
      <c r="B82" s="88" t="s">
        <v>107</v>
      </c>
      <c r="C82" s="88"/>
      <c r="D82" s="88"/>
      <c r="E82" s="88"/>
      <c r="F82" s="15">
        <v>58.1</v>
      </c>
      <c r="G82" s="11" t="s">
        <v>26</v>
      </c>
      <c r="H82" s="19">
        <v>1</v>
      </c>
      <c r="I82" s="11"/>
      <c r="J82" s="11"/>
      <c r="K82" s="11"/>
      <c r="L82" s="9">
        <f t="shared" si="6"/>
        <v>0</v>
      </c>
      <c r="M82" s="9">
        <v>0</v>
      </c>
      <c r="N82" s="72"/>
      <c r="O82" s="11"/>
      <c r="P82" s="11"/>
      <c r="Q82" s="11"/>
      <c r="R82" s="9">
        <f t="shared" si="7"/>
        <v>0</v>
      </c>
      <c r="S82" s="11"/>
      <c r="T82" s="11"/>
      <c r="U82" s="11">
        <v>1</v>
      </c>
      <c r="V82" s="9">
        <f t="shared" si="8"/>
        <v>1</v>
      </c>
      <c r="W82" s="11"/>
      <c r="X82" s="11"/>
      <c r="Y82" s="12"/>
      <c r="Z82" s="9">
        <f t="shared" si="9"/>
        <v>0</v>
      </c>
      <c r="AA82" s="12">
        <v>1</v>
      </c>
      <c r="AB82" s="3"/>
      <c r="AC82" s="3"/>
      <c r="AD82" s="3"/>
      <c r="AE82" s="3"/>
      <c r="AF82" s="3" t="s">
        <v>165</v>
      </c>
    </row>
    <row r="83" spans="1:32" ht="36">
      <c r="A83" s="18">
        <v>66</v>
      </c>
      <c r="B83" s="88" t="s">
        <v>108</v>
      </c>
      <c r="C83" s="88"/>
      <c r="D83" s="88"/>
      <c r="E83" s="88"/>
      <c r="F83" s="15">
        <v>59.1</v>
      </c>
      <c r="G83" s="11" t="s">
        <v>26</v>
      </c>
      <c r="H83" s="19">
        <v>12</v>
      </c>
      <c r="I83" s="11">
        <v>1</v>
      </c>
      <c r="J83" s="11">
        <v>1</v>
      </c>
      <c r="K83" s="11">
        <v>1</v>
      </c>
      <c r="L83" s="9">
        <f t="shared" si="6"/>
        <v>3</v>
      </c>
      <c r="M83" s="9">
        <v>3</v>
      </c>
      <c r="N83" s="72">
        <f t="shared" si="5"/>
        <v>100</v>
      </c>
      <c r="O83" s="11">
        <v>1</v>
      </c>
      <c r="P83" s="11">
        <v>1</v>
      </c>
      <c r="Q83" s="11">
        <v>1</v>
      </c>
      <c r="R83" s="9">
        <f t="shared" si="7"/>
        <v>3</v>
      </c>
      <c r="S83" s="11">
        <v>1</v>
      </c>
      <c r="T83" s="11">
        <v>1</v>
      </c>
      <c r="U83" s="11">
        <v>1</v>
      </c>
      <c r="V83" s="9">
        <f t="shared" si="8"/>
        <v>3</v>
      </c>
      <c r="W83" s="11">
        <v>1</v>
      </c>
      <c r="X83" s="11">
        <v>1</v>
      </c>
      <c r="Y83" s="11">
        <v>1</v>
      </c>
      <c r="Z83" s="9">
        <f t="shared" si="9"/>
        <v>3</v>
      </c>
      <c r="AA83" s="11">
        <v>12</v>
      </c>
      <c r="AB83" s="3" t="s">
        <v>292</v>
      </c>
      <c r="AC83" s="3" t="s">
        <v>293</v>
      </c>
      <c r="AD83" s="3" t="s">
        <v>294</v>
      </c>
      <c r="AE83" s="3" t="s">
        <v>161</v>
      </c>
      <c r="AF83" s="3" t="s">
        <v>165</v>
      </c>
    </row>
    <row r="84" spans="1:32" ht="15.75">
      <c r="A84" s="18">
        <v>67</v>
      </c>
      <c r="B84" s="88" t="s">
        <v>109</v>
      </c>
      <c r="C84" s="88"/>
      <c r="D84" s="88"/>
      <c r="E84" s="88"/>
      <c r="F84" s="15">
        <v>38.1</v>
      </c>
      <c r="G84" s="11" t="s">
        <v>23</v>
      </c>
      <c r="H84" s="19">
        <v>1</v>
      </c>
      <c r="I84" s="11"/>
      <c r="J84" s="11"/>
      <c r="K84" s="11"/>
      <c r="L84" s="9">
        <f t="shared" si="6"/>
        <v>0</v>
      </c>
      <c r="M84" s="9"/>
      <c r="N84" s="72"/>
      <c r="O84" s="11"/>
      <c r="P84" s="11"/>
      <c r="Q84" s="11">
        <v>1</v>
      </c>
      <c r="R84" s="9">
        <f t="shared" si="7"/>
        <v>1</v>
      </c>
      <c r="S84" s="11"/>
      <c r="T84" s="11"/>
      <c r="U84" s="11"/>
      <c r="V84" s="9">
        <f t="shared" si="8"/>
        <v>0</v>
      </c>
      <c r="W84" s="11"/>
      <c r="X84" s="11"/>
      <c r="Y84" s="11"/>
      <c r="Z84" s="9">
        <f t="shared" si="9"/>
        <v>0</v>
      </c>
      <c r="AA84" s="11">
        <v>1</v>
      </c>
      <c r="AB84" s="3"/>
      <c r="AC84" s="3"/>
      <c r="AD84" s="3"/>
      <c r="AE84" s="3"/>
      <c r="AF84" s="3"/>
    </row>
    <row r="85" spans="1:32" ht="60">
      <c r="A85" s="18">
        <v>68</v>
      </c>
      <c r="B85" s="88" t="s">
        <v>110</v>
      </c>
      <c r="C85" s="88"/>
      <c r="D85" s="88"/>
      <c r="E85" s="88"/>
      <c r="F85" s="15">
        <v>39.1</v>
      </c>
      <c r="G85" s="11" t="s">
        <v>23</v>
      </c>
      <c r="H85" s="19">
        <v>2</v>
      </c>
      <c r="I85" s="11">
        <v>1</v>
      </c>
      <c r="J85" s="11"/>
      <c r="K85" s="11"/>
      <c r="L85" s="9">
        <f t="shared" si="6"/>
        <v>1</v>
      </c>
      <c r="M85" s="9">
        <v>1</v>
      </c>
      <c r="N85" s="72">
        <f t="shared" si="5"/>
        <v>100</v>
      </c>
      <c r="O85" s="11"/>
      <c r="P85" s="11"/>
      <c r="Q85" s="11">
        <v>1</v>
      </c>
      <c r="R85" s="9">
        <f t="shared" si="7"/>
        <v>1</v>
      </c>
      <c r="S85" s="11"/>
      <c r="T85" s="11"/>
      <c r="U85" s="11"/>
      <c r="V85" s="9">
        <f t="shared" si="8"/>
        <v>0</v>
      </c>
      <c r="W85" s="11"/>
      <c r="X85" s="11"/>
      <c r="Y85" s="11"/>
      <c r="Z85" s="9">
        <f t="shared" si="9"/>
        <v>0</v>
      </c>
      <c r="AA85" s="11">
        <v>2</v>
      </c>
      <c r="AB85" s="3" t="s">
        <v>373</v>
      </c>
      <c r="AC85" s="3" t="s">
        <v>374</v>
      </c>
      <c r="AD85" s="3" t="s">
        <v>375</v>
      </c>
      <c r="AE85" s="3" t="s">
        <v>371</v>
      </c>
      <c r="AF85" s="3" t="s">
        <v>165</v>
      </c>
    </row>
    <row r="86" spans="1:32" ht="24">
      <c r="A86" s="18">
        <v>69</v>
      </c>
      <c r="B86" s="88" t="s">
        <v>111</v>
      </c>
      <c r="C86" s="88"/>
      <c r="D86" s="88"/>
      <c r="E86" s="88"/>
      <c r="F86" s="15">
        <v>40.1</v>
      </c>
      <c r="G86" s="11" t="s">
        <v>41</v>
      </c>
      <c r="H86" s="19">
        <v>2</v>
      </c>
      <c r="I86" s="11"/>
      <c r="J86" s="11">
        <v>1</v>
      </c>
      <c r="K86" s="11"/>
      <c r="L86" s="9">
        <f t="shared" si="6"/>
        <v>1</v>
      </c>
      <c r="M86" s="9">
        <v>1</v>
      </c>
      <c r="N86" s="72">
        <f t="shared" si="5"/>
        <v>100</v>
      </c>
      <c r="O86" s="11"/>
      <c r="P86" s="11"/>
      <c r="Q86" s="11"/>
      <c r="R86" s="9">
        <f t="shared" si="7"/>
        <v>0</v>
      </c>
      <c r="S86" s="11"/>
      <c r="T86" s="11">
        <v>1</v>
      </c>
      <c r="U86" s="11"/>
      <c r="V86" s="9">
        <f t="shared" si="8"/>
        <v>1</v>
      </c>
      <c r="W86" s="11"/>
      <c r="X86" s="11"/>
      <c r="Y86" s="11"/>
      <c r="Z86" s="9">
        <f t="shared" si="9"/>
        <v>0</v>
      </c>
      <c r="AA86" s="11">
        <v>2</v>
      </c>
      <c r="AB86" s="3" t="s">
        <v>376</v>
      </c>
      <c r="AC86" s="3" t="s">
        <v>377</v>
      </c>
      <c r="AD86" s="3" t="s">
        <v>378</v>
      </c>
      <c r="AE86" s="3" t="s">
        <v>161</v>
      </c>
      <c r="AF86" s="3" t="s">
        <v>165</v>
      </c>
    </row>
    <row r="87" spans="1:32" ht="15.75">
      <c r="A87" s="18">
        <v>70</v>
      </c>
      <c r="B87" s="88" t="s">
        <v>112</v>
      </c>
      <c r="C87" s="88"/>
      <c r="D87" s="88"/>
      <c r="E87" s="88"/>
      <c r="F87" s="15">
        <v>75.1</v>
      </c>
      <c r="G87" s="11" t="s">
        <v>26</v>
      </c>
      <c r="H87" s="19">
        <v>2</v>
      </c>
      <c r="I87" s="11"/>
      <c r="J87" s="22"/>
      <c r="K87" s="11"/>
      <c r="L87" s="9">
        <f t="shared" si="6"/>
        <v>0</v>
      </c>
      <c r="M87" s="9"/>
      <c r="N87" s="72"/>
      <c r="O87" s="11">
        <v>2</v>
      </c>
      <c r="P87" s="11"/>
      <c r="Q87" s="11"/>
      <c r="R87" s="9">
        <f t="shared" si="7"/>
        <v>2</v>
      </c>
      <c r="S87" s="11"/>
      <c r="T87" s="11"/>
      <c r="U87" s="11"/>
      <c r="V87" s="9">
        <f t="shared" si="8"/>
        <v>0</v>
      </c>
      <c r="W87" s="11"/>
      <c r="X87" s="11"/>
      <c r="Y87" s="11"/>
      <c r="Z87" s="9">
        <f t="shared" si="9"/>
        <v>0</v>
      </c>
      <c r="AA87" s="11">
        <v>2</v>
      </c>
      <c r="AB87" s="3"/>
      <c r="AC87" s="3"/>
      <c r="AD87" s="3"/>
      <c r="AE87" s="3"/>
      <c r="AF87" s="3"/>
    </row>
    <row r="88" spans="1:32" ht="24">
      <c r="A88" s="18">
        <v>71</v>
      </c>
      <c r="B88" s="88" t="s">
        <v>113</v>
      </c>
      <c r="C88" s="88"/>
      <c r="D88" s="88"/>
      <c r="E88" s="88"/>
      <c r="F88" s="15">
        <v>76.1</v>
      </c>
      <c r="G88" s="9" t="s">
        <v>41</v>
      </c>
      <c r="H88" s="19">
        <v>12</v>
      </c>
      <c r="I88" s="11">
        <v>1</v>
      </c>
      <c r="J88" s="11">
        <v>1</v>
      </c>
      <c r="K88" s="22">
        <v>1</v>
      </c>
      <c r="L88" s="9">
        <f t="shared" si="6"/>
        <v>3</v>
      </c>
      <c r="M88" s="9">
        <v>3</v>
      </c>
      <c r="N88" s="72">
        <f t="shared" si="5"/>
        <v>100</v>
      </c>
      <c r="O88" s="11">
        <v>1</v>
      </c>
      <c r="P88" s="11">
        <v>1</v>
      </c>
      <c r="Q88" s="11">
        <v>1</v>
      </c>
      <c r="R88" s="9">
        <f t="shared" si="7"/>
        <v>3</v>
      </c>
      <c r="S88" s="11">
        <v>1</v>
      </c>
      <c r="T88" s="11">
        <v>1</v>
      </c>
      <c r="U88" s="11">
        <v>1</v>
      </c>
      <c r="V88" s="9">
        <f t="shared" si="8"/>
        <v>3</v>
      </c>
      <c r="W88" s="11">
        <v>1</v>
      </c>
      <c r="X88" s="11">
        <v>1</v>
      </c>
      <c r="Y88" s="11">
        <v>1</v>
      </c>
      <c r="Z88" s="9">
        <f t="shared" si="9"/>
        <v>3</v>
      </c>
      <c r="AA88" s="11">
        <v>12</v>
      </c>
      <c r="AB88" s="3" t="s">
        <v>166</v>
      </c>
      <c r="AC88" s="3" t="s">
        <v>167</v>
      </c>
      <c r="AD88" s="3" t="s">
        <v>168</v>
      </c>
      <c r="AE88" s="3" t="s">
        <v>161</v>
      </c>
      <c r="AF88" s="3" t="s">
        <v>165</v>
      </c>
    </row>
    <row r="89" spans="1:32" ht="15.75">
      <c r="A89" s="18">
        <v>72</v>
      </c>
      <c r="B89" s="88" t="s">
        <v>114</v>
      </c>
      <c r="C89" s="88"/>
      <c r="D89" s="88"/>
      <c r="E89" s="88"/>
      <c r="F89" s="15">
        <v>77.1</v>
      </c>
      <c r="G89" s="11" t="s">
        <v>26</v>
      </c>
      <c r="H89" s="19">
        <v>1</v>
      </c>
      <c r="I89" s="11"/>
      <c r="J89" s="11"/>
      <c r="K89" s="11"/>
      <c r="L89" s="9">
        <f t="shared" si="6"/>
        <v>0</v>
      </c>
      <c r="M89" s="9"/>
      <c r="N89" s="72"/>
      <c r="O89" s="11">
        <v>1</v>
      </c>
      <c r="P89" s="11"/>
      <c r="Q89" s="11"/>
      <c r="R89" s="9">
        <f t="shared" si="7"/>
        <v>1</v>
      </c>
      <c r="S89" s="11"/>
      <c r="T89" s="11"/>
      <c r="U89" s="11"/>
      <c r="V89" s="9">
        <f t="shared" si="8"/>
        <v>0</v>
      </c>
      <c r="W89" s="11"/>
      <c r="X89" s="11"/>
      <c r="Y89" s="11"/>
      <c r="Z89" s="9">
        <f t="shared" si="9"/>
        <v>0</v>
      </c>
      <c r="AA89" s="11">
        <v>1</v>
      </c>
      <c r="AB89" s="3"/>
      <c r="AC89" s="3"/>
      <c r="AD89" s="3"/>
      <c r="AE89" s="3"/>
      <c r="AF89" s="3"/>
    </row>
    <row r="90" spans="1:32" ht="24">
      <c r="A90" s="18">
        <v>73</v>
      </c>
      <c r="B90" s="88" t="s">
        <v>115</v>
      </c>
      <c r="C90" s="88"/>
      <c r="D90" s="88"/>
      <c r="E90" s="88"/>
      <c r="F90" s="15">
        <v>78.1</v>
      </c>
      <c r="G90" s="11" t="s">
        <v>26</v>
      </c>
      <c r="H90" s="19">
        <v>11</v>
      </c>
      <c r="I90" s="11"/>
      <c r="J90" s="11">
        <v>2</v>
      </c>
      <c r="K90" s="11"/>
      <c r="L90" s="9">
        <f t="shared" si="6"/>
        <v>2</v>
      </c>
      <c r="M90" s="9">
        <v>2</v>
      </c>
      <c r="N90" s="72">
        <f t="shared" si="5"/>
        <v>100</v>
      </c>
      <c r="O90" s="11">
        <v>2</v>
      </c>
      <c r="P90" s="11">
        <v>1</v>
      </c>
      <c r="Q90" s="11"/>
      <c r="R90" s="9">
        <f t="shared" si="7"/>
        <v>3</v>
      </c>
      <c r="S90" s="11"/>
      <c r="T90" s="11"/>
      <c r="U90" s="11">
        <v>4</v>
      </c>
      <c r="V90" s="9">
        <f t="shared" si="8"/>
        <v>4</v>
      </c>
      <c r="W90" s="11"/>
      <c r="X90" s="11">
        <v>2</v>
      </c>
      <c r="Y90" s="11"/>
      <c r="Z90" s="9">
        <f t="shared" si="9"/>
        <v>2</v>
      </c>
      <c r="AA90" s="11">
        <v>11</v>
      </c>
      <c r="AB90" s="3" t="s">
        <v>157</v>
      </c>
      <c r="AC90" s="3" t="s">
        <v>160</v>
      </c>
      <c r="AD90" s="3" t="s">
        <v>162</v>
      </c>
      <c r="AE90" s="3" t="s">
        <v>161</v>
      </c>
      <c r="AF90" s="3" t="s">
        <v>165</v>
      </c>
    </row>
    <row r="91" spans="1:32" ht="72">
      <c r="A91" s="18">
        <v>74</v>
      </c>
      <c r="B91" s="88" t="s">
        <v>116</v>
      </c>
      <c r="C91" s="88"/>
      <c r="D91" s="88"/>
      <c r="E91" s="88"/>
      <c r="F91" s="15">
        <v>79.1</v>
      </c>
      <c r="G91" s="11" t="s">
        <v>61</v>
      </c>
      <c r="H91" s="19">
        <v>8</v>
      </c>
      <c r="I91" s="11"/>
      <c r="J91" s="11">
        <v>1</v>
      </c>
      <c r="K91" s="11">
        <v>2</v>
      </c>
      <c r="L91" s="9">
        <f t="shared" si="6"/>
        <v>3</v>
      </c>
      <c r="M91" s="9">
        <v>3</v>
      </c>
      <c r="N91" s="72">
        <f t="shared" si="5"/>
        <v>100</v>
      </c>
      <c r="O91" s="11">
        <v>1</v>
      </c>
      <c r="P91" s="11"/>
      <c r="Q91" s="11"/>
      <c r="R91" s="9">
        <f t="shared" si="7"/>
        <v>1</v>
      </c>
      <c r="S91" s="11"/>
      <c r="T91" s="11">
        <v>2</v>
      </c>
      <c r="U91" s="11">
        <v>1</v>
      </c>
      <c r="V91" s="9">
        <f t="shared" si="8"/>
        <v>3</v>
      </c>
      <c r="W91" s="11">
        <v>1</v>
      </c>
      <c r="X91" s="11"/>
      <c r="Y91" s="11"/>
      <c r="Z91" s="9">
        <f t="shared" si="9"/>
        <v>1</v>
      </c>
      <c r="AA91" s="11">
        <v>8</v>
      </c>
      <c r="AB91" s="3" t="s">
        <v>163</v>
      </c>
      <c r="AC91" s="3" t="s">
        <v>160</v>
      </c>
      <c r="AD91" s="3" t="s">
        <v>164</v>
      </c>
      <c r="AE91" s="3" t="s">
        <v>161</v>
      </c>
      <c r="AF91" s="3" t="s">
        <v>165</v>
      </c>
    </row>
    <row r="92" spans="1:32" ht="15.75">
      <c r="A92" s="18">
        <v>75</v>
      </c>
      <c r="B92" s="88" t="s">
        <v>117</v>
      </c>
      <c r="C92" s="88"/>
      <c r="D92" s="88"/>
      <c r="E92" s="88"/>
      <c r="F92" s="15">
        <v>80.1</v>
      </c>
      <c r="G92" s="11" t="s">
        <v>26</v>
      </c>
      <c r="H92" s="19">
        <v>2</v>
      </c>
      <c r="I92" s="11"/>
      <c r="J92" s="11"/>
      <c r="K92" s="11"/>
      <c r="L92" s="9">
        <f t="shared" si="6"/>
        <v>0</v>
      </c>
      <c r="M92" s="9"/>
      <c r="N92" s="72"/>
      <c r="O92" s="11">
        <v>1</v>
      </c>
      <c r="P92" s="11"/>
      <c r="Q92" s="11"/>
      <c r="R92" s="9">
        <f t="shared" si="7"/>
        <v>1</v>
      </c>
      <c r="S92" s="11"/>
      <c r="T92" s="11"/>
      <c r="U92" s="11"/>
      <c r="V92" s="9">
        <f t="shared" si="8"/>
        <v>0</v>
      </c>
      <c r="W92" s="11">
        <v>1</v>
      </c>
      <c r="X92" s="11"/>
      <c r="Y92" s="11"/>
      <c r="Z92" s="9">
        <f t="shared" si="9"/>
        <v>1</v>
      </c>
      <c r="AA92" s="11">
        <v>2</v>
      </c>
      <c r="AB92" s="3"/>
      <c r="AC92" s="3"/>
      <c r="AD92" s="3"/>
      <c r="AE92" s="3"/>
      <c r="AF92" s="3"/>
    </row>
    <row r="93" spans="1:32" ht="36">
      <c r="A93" s="18">
        <v>76</v>
      </c>
      <c r="B93" s="88" t="s">
        <v>118</v>
      </c>
      <c r="C93" s="88"/>
      <c r="D93" s="88"/>
      <c r="E93" s="88"/>
      <c r="F93" s="15">
        <v>81.1</v>
      </c>
      <c r="G93" s="11" t="s">
        <v>26</v>
      </c>
      <c r="H93" s="19">
        <v>2</v>
      </c>
      <c r="I93" s="11"/>
      <c r="J93" s="11">
        <v>1</v>
      </c>
      <c r="K93" s="11"/>
      <c r="L93" s="9">
        <f t="shared" si="6"/>
        <v>1</v>
      </c>
      <c r="M93" s="9">
        <v>1</v>
      </c>
      <c r="N93" s="72">
        <f t="shared" si="5"/>
        <v>100</v>
      </c>
      <c r="O93" s="11"/>
      <c r="P93" s="11"/>
      <c r="Q93" s="11"/>
      <c r="R93" s="9">
        <f t="shared" si="7"/>
        <v>0</v>
      </c>
      <c r="S93" s="11"/>
      <c r="T93" s="11"/>
      <c r="U93" s="11"/>
      <c r="V93" s="9">
        <f t="shared" si="8"/>
        <v>0</v>
      </c>
      <c r="W93" s="11">
        <v>1</v>
      </c>
      <c r="X93" s="11"/>
      <c r="Y93" s="11"/>
      <c r="Z93" s="9">
        <f t="shared" si="9"/>
        <v>1</v>
      </c>
      <c r="AA93" s="11">
        <v>2</v>
      </c>
      <c r="AB93" s="3" t="s">
        <v>169</v>
      </c>
      <c r="AC93" s="3" t="s">
        <v>170</v>
      </c>
      <c r="AD93" s="3" t="s">
        <v>171</v>
      </c>
      <c r="AE93" s="3" t="s">
        <v>161</v>
      </c>
      <c r="AF93" s="3" t="s">
        <v>165</v>
      </c>
    </row>
    <row r="94" spans="1:32" ht="36">
      <c r="A94" s="18">
        <v>77</v>
      </c>
      <c r="B94" s="88" t="s">
        <v>119</v>
      </c>
      <c r="C94" s="88"/>
      <c r="D94" s="88"/>
      <c r="E94" s="88"/>
      <c r="F94" s="15">
        <v>82.1</v>
      </c>
      <c r="G94" s="11" t="s">
        <v>41</v>
      </c>
      <c r="H94" s="19">
        <v>4</v>
      </c>
      <c r="I94" s="11"/>
      <c r="J94" s="11"/>
      <c r="K94" s="11">
        <v>1</v>
      </c>
      <c r="L94" s="9">
        <f t="shared" si="6"/>
        <v>1</v>
      </c>
      <c r="M94" s="9">
        <v>1</v>
      </c>
      <c r="N94" s="72">
        <f t="shared" si="5"/>
        <v>100</v>
      </c>
      <c r="O94" s="11"/>
      <c r="P94" s="11"/>
      <c r="Q94" s="11">
        <v>1</v>
      </c>
      <c r="R94" s="9">
        <f t="shared" si="7"/>
        <v>1</v>
      </c>
      <c r="S94" s="11"/>
      <c r="T94" s="11"/>
      <c r="U94" s="11">
        <v>1</v>
      </c>
      <c r="V94" s="9">
        <f t="shared" si="8"/>
        <v>1</v>
      </c>
      <c r="W94" s="11"/>
      <c r="X94" s="11"/>
      <c r="Y94" s="11">
        <v>1</v>
      </c>
      <c r="Z94" s="9">
        <f t="shared" si="9"/>
        <v>1</v>
      </c>
      <c r="AA94" s="11">
        <v>4</v>
      </c>
      <c r="AB94" s="3" t="s">
        <v>340</v>
      </c>
      <c r="AC94" s="6" t="s">
        <v>341</v>
      </c>
      <c r="AD94" s="3" t="s">
        <v>342</v>
      </c>
      <c r="AE94" s="3" t="s">
        <v>161</v>
      </c>
      <c r="AF94" s="3" t="s">
        <v>165</v>
      </c>
    </row>
    <row r="95" spans="1:32" ht="24">
      <c r="A95" s="18">
        <v>78</v>
      </c>
      <c r="B95" s="88" t="s">
        <v>120</v>
      </c>
      <c r="C95" s="88"/>
      <c r="D95" s="88"/>
      <c r="E95" s="88"/>
      <c r="F95" s="15">
        <v>83.1</v>
      </c>
      <c r="G95" s="11" t="s">
        <v>26</v>
      </c>
      <c r="H95" s="19">
        <v>4</v>
      </c>
      <c r="I95" s="11"/>
      <c r="J95" s="11"/>
      <c r="K95" s="11">
        <v>1</v>
      </c>
      <c r="L95" s="9">
        <f t="shared" si="6"/>
        <v>1</v>
      </c>
      <c r="M95" s="9">
        <v>1</v>
      </c>
      <c r="N95" s="72">
        <f t="shared" si="5"/>
        <v>100</v>
      </c>
      <c r="O95" s="11">
        <v>1</v>
      </c>
      <c r="P95" s="11">
        <v>1</v>
      </c>
      <c r="Q95" s="11"/>
      <c r="R95" s="9">
        <f t="shared" si="7"/>
        <v>2</v>
      </c>
      <c r="S95" s="11"/>
      <c r="T95" s="11">
        <v>1</v>
      </c>
      <c r="U95" s="11"/>
      <c r="V95" s="9">
        <f t="shared" si="8"/>
        <v>1</v>
      </c>
      <c r="W95" s="11"/>
      <c r="X95" s="11"/>
      <c r="Y95" s="11"/>
      <c r="Z95" s="9">
        <f t="shared" si="9"/>
        <v>0</v>
      </c>
      <c r="AA95" s="11">
        <v>4</v>
      </c>
      <c r="AB95" s="3" t="s">
        <v>380</v>
      </c>
      <c r="AC95" s="3" t="s">
        <v>344</v>
      </c>
      <c r="AD95" s="3" t="s">
        <v>343</v>
      </c>
      <c r="AE95" s="3" t="s">
        <v>161</v>
      </c>
      <c r="AF95" s="3" t="s">
        <v>165</v>
      </c>
    </row>
    <row r="96" spans="1:32" ht="15.75">
      <c r="A96" s="18">
        <v>79</v>
      </c>
      <c r="B96" s="88" t="s">
        <v>121</v>
      </c>
      <c r="C96" s="88"/>
      <c r="D96" s="88"/>
      <c r="E96" s="88"/>
      <c r="F96" s="15"/>
      <c r="G96" s="11" t="s">
        <v>122</v>
      </c>
      <c r="H96" s="19">
        <v>9</v>
      </c>
      <c r="I96" s="11"/>
      <c r="J96" s="11"/>
      <c r="K96" s="11"/>
      <c r="L96" s="9">
        <f t="shared" si="6"/>
        <v>0</v>
      </c>
      <c r="M96" s="9"/>
      <c r="N96" s="72"/>
      <c r="O96" s="11">
        <v>1</v>
      </c>
      <c r="P96" s="11">
        <v>1</v>
      </c>
      <c r="Q96" s="11">
        <v>1</v>
      </c>
      <c r="R96" s="9">
        <f t="shared" si="7"/>
        <v>3</v>
      </c>
      <c r="S96" s="11">
        <v>1</v>
      </c>
      <c r="T96" s="11">
        <v>1</v>
      </c>
      <c r="U96" s="11">
        <v>1</v>
      </c>
      <c r="V96" s="9">
        <f t="shared" si="8"/>
        <v>3</v>
      </c>
      <c r="W96" s="11">
        <v>1</v>
      </c>
      <c r="X96" s="11">
        <v>1</v>
      </c>
      <c r="Y96" s="11">
        <v>1</v>
      </c>
      <c r="Z96" s="9">
        <f t="shared" si="9"/>
        <v>3</v>
      </c>
      <c r="AA96" s="11">
        <v>9</v>
      </c>
      <c r="AB96" s="3"/>
      <c r="AC96" s="3"/>
      <c r="AD96" s="3"/>
      <c r="AE96" s="3"/>
      <c r="AF96" s="3"/>
    </row>
    <row r="97" spans="1:32" ht="76.5">
      <c r="A97" s="18">
        <v>80</v>
      </c>
      <c r="B97" s="88" t="s">
        <v>123</v>
      </c>
      <c r="C97" s="88"/>
      <c r="D97" s="88"/>
      <c r="E97" s="88"/>
      <c r="F97" s="15">
        <v>46.1</v>
      </c>
      <c r="G97" s="11" t="s">
        <v>41</v>
      </c>
      <c r="H97" s="19">
        <v>17</v>
      </c>
      <c r="I97" s="11"/>
      <c r="J97" s="22">
        <v>4</v>
      </c>
      <c r="K97" s="11">
        <v>2</v>
      </c>
      <c r="L97" s="9">
        <f t="shared" si="6"/>
        <v>6</v>
      </c>
      <c r="M97" s="9">
        <v>6</v>
      </c>
      <c r="N97" s="72">
        <f t="shared" si="5"/>
        <v>100</v>
      </c>
      <c r="O97" s="11">
        <v>2</v>
      </c>
      <c r="P97" s="11">
        <v>2</v>
      </c>
      <c r="Q97" s="11">
        <v>1</v>
      </c>
      <c r="R97" s="9">
        <f t="shared" si="7"/>
        <v>5</v>
      </c>
      <c r="S97" s="11"/>
      <c r="T97" s="11">
        <v>2</v>
      </c>
      <c r="U97" s="11">
        <v>2</v>
      </c>
      <c r="V97" s="9">
        <f t="shared" si="8"/>
        <v>4</v>
      </c>
      <c r="W97" s="11">
        <v>2</v>
      </c>
      <c r="X97" s="11"/>
      <c r="Y97" s="11"/>
      <c r="Z97" s="9">
        <f t="shared" si="9"/>
        <v>2</v>
      </c>
      <c r="AA97" s="11">
        <v>17</v>
      </c>
      <c r="AB97" s="59" t="s">
        <v>332</v>
      </c>
      <c r="AC97" s="60" t="s">
        <v>333</v>
      </c>
      <c r="AD97" s="61" t="s">
        <v>334</v>
      </c>
      <c r="AE97" s="62" t="s">
        <v>338</v>
      </c>
      <c r="AF97" s="62" t="s">
        <v>338</v>
      </c>
    </row>
    <row r="98" spans="1:32" ht="127.5">
      <c r="A98" s="18">
        <v>81</v>
      </c>
      <c r="B98" s="88" t="s">
        <v>124</v>
      </c>
      <c r="C98" s="88"/>
      <c r="D98" s="88"/>
      <c r="E98" s="88"/>
      <c r="F98" s="15">
        <v>47.1</v>
      </c>
      <c r="G98" s="11" t="s">
        <v>61</v>
      </c>
      <c r="H98" s="19">
        <v>11</v>
      </c>
      <c r="I98" s="11">
        <v>1</v>
      </c>
      <c r="J98" s="11">
        <v>1</v>
      </c>
      <c r="K98" s="22">
        <v>1</v>
      </c>
      <c r="L98" s="9">
        <f t="shared" si="6"/>
        <v>3</v>
      </c>
      <c r="M98" s="9">
        <v>3</v>
      </c>
      <c r="N98" s="72">
        <f t="shared" si="5"/>
        <v>100</v>
      </c>
      <c r="O98" s="11">
        <v>1</v>
      </c>
      <c r="P98" s="11">
        <v>1</v>
      </c>
      <c r="Q98" s="11">
        <v>1</v>
      </c>
      <c r="R98" s="9">
        <f t="shared" si="7"/>
        <v>3</v>
      </c>
      <c r="S98" s="11"/>
      <c r="T98" s="11">
        <v>1</v>
      </c>
      <c r="U98" s="11">
        <v>1</v>
      </c>
      <c r="V98" s="9">
        <f t="shared" si="8"/>
        <v>2</v>
      </c>
      <c r="W98" s="11">
        <v>1</v>
      </c>
      <c r="X98" s="11">
        <v>1</v>
      </c>
      <c r="Y98" s="11">
        <v>1</v>
      </c>
      <c r="Z98" s="9">
        <f t="shared" si="9"/>
        <v>3</v>
      </c>
      <c r="AA98" s="11">
        <v>11</v>
      </c>
      <c r="AB98" s="59" t="s">
        <v>335</v>
      </c>
      <c r="AC98" s="63" t="s">
        <v>336</v>
      </c>
      <c r="AD98" s="61" t="s">
        <v>337</v>
      </c>
      <c r="AE98" s="64" t="s">
        <v>339</v>
      </c>
      <c r="AF98" s="62" t="s">
        <v>338</v>
      </c>
    </row>
    <row r="99" spans="1:32" ht="72">
      <c r="A99" s="18">
        <v>82</v>
      </c>
      <c r="B99" s="88" t="s">
        <v>125</v>
      </c>
      <c r="C99" s="88"/>
      <c r="D99" s="88"/>
      <c r="E99" s="88"/>
      <c r="F99" s="15">
        <v>60.1</v>
      </c>
      <c r="G99" s="11" t="s">
        <v>26</v>
      </c>
      <c r="H99" s="19">
        <v>1</v>
      </c>
      <c r="I99" s="11"/>
      <c r="J99" s="11"/>
      <c r="K99" s="11">
        <v>1</v>
      </c>
      <c r="L99" s="9">
        <f t="shared" si="6"/>
        <v>1</v>
      </c>
      <c r="M99" s="9">
        <v>0</v>
      </c>
      <c r="N99" s="72">
        <f t="shared" si="5"/>
        <v>0</v>
      </c>
      <c r="O99" s="11"/>
      <c r="P99" s="11"/>
      <c r="Q99" s="11"/>
      <c r="R99" s="9">
        <f t="shared" si="7"/>
        <v>0</v>
      </c>
      <c r="S99" s="11"/>
      <c r="T99" s="11"/>
      <c r="U99" s="11"/>
      <c r="V99" s="9">
        <f t="shared" si="8"/>
        <v>0</v>
      </c>
      <c r="W99" s="11"/>
      <c r="X99" s="11"/>
      <c r="Y99" s="12"/>
      <c r="Z99" s="9">
        <f t="shared" si="9"/>
        <v>0</v>
      </c>
      <c r="AA99" s="12">
        <v>1</v>
      </c>
      <c r="AB99" s="3" t="s">
        <v>295</v>
      </c>
      <c r="AC99" s="3" t="s">
        <v>296</v>
      </c>
      <c r="AD99" s="3" t="s">
        <v>161</v>
      </c>
      <c r="AE99" s="3" t="s">
        <v>297</v>
      </c>
      <c r="AF99" s="3" t="s">
        <v>298</v>
      </c>
    </row>
    <row r="100" spans="1:32" ht="36">
      <c r="A100" s="18">
        <v>83</v>
      </c>
      <c r="B100" s="88" t="s">
        <v>126</v>
      </c>
      <c r="C100" s="88"/>
      <c r="D100" s="88"/>
      <c r="E100" s="88"/>
      <c r="F100" s="15">
        <v>61.1</v>
      </c>
      <c r="G100" s="11" t="s">
        <v>26</v>
      </c>
      <c r="H100" s="19">
        <v>8</v>
      </c>
      <c r="I100" s="11">
        <v>3</v>
      </c>
      <c r="J100" s="11">
        <v>3</v>
      </c>
      <c r="K100" s="11">
        <v>2</v>
      </c>
      <c r="L100" s="9">
        <f t="shared" si="6"/>
        <v>8</v>
      </c>
      <c r="M100" s="9">
        <v>9</v>
      </c>
      <c r="N100" s="72">
        <f t="shared" si="5"/>
        <v>112.5</v>
      </c>
      <c r="O100" s="11"/>
      <c r="P100" s="11"/>
      <c r="Q100" s="11"/>
      <c r="R100" s="9">
        <f t="shared" si="7"/>
        <v>0</v>
      </c>
      <c r="S100" s="11"/>
      <c r="T100" s="11"/>
      <c r="U100" s="11"/>
      <c r="V100" s="9">
        <f t="shared" si="8"/>
        <v>0</v>
      </c>
      <c r="W100" s="11"/>
      <c r="X100" s="11"/>
      <c r="Y100" s="12"/>
      <c r="Z100" s="9">
        <f t="shared" si="9"/>
        <v>0</v>
      </c>
      <c r="AA100" s="12">
        <v>8</v>
      </c>
      <c r="AB100" s="3" t="s">
        <v>299</v>
      </c>
      <c r="AC100" s="3" t="s">
        <v>300</v>
      </c>
      <c r="AD100" s="3" t="s">
        <v>301</v>
      </c>
      <c r="AE100" s="3" t="s">
        <v>161</v>
      </c>
      <c r="AF100" s="3" t="s">
        <v>165</v>
      </c>
    </row>
    <row r="101" spans="1:32" ht="36">
      <c r="A101" s="18">
        <v>84</v>
      </c>
      <c r="B101" s="88" t="s">
        <v>127</v>
      </c>
      <c r="C101" s="88"/>
      <c r="D101" s="88"/>
      <c r="E101" s="88"/>
      <c r="F101" s="15">
        <v>62.1</v>
      </c>
      <c r="G101" s="11" t="s">
        <v>26</v>
      </c>
      <c r="H101" s="19">
        <v>11</v>
      </c>
      <c r="I101" s="11">
        <v>1</v>
      </c>
      <c r="J101" s="11">
        <v>1</v>
      </c>
      <c r="K101" s="11">
        <v>1</v>
      </c>
      <c r="L101" s="9">
        <f t="shared" si="6"/>
        <v>3</v>
      </c>
      <c r="M101" s="9">
        <v>2</v>
      </c>
      <c r="N101" s="72">
        <f t="shared" si="5"/>
        <v>66.66666666666667</v>
      </c>
      <c r="O101" s="11">
        <v>1</v>
      </c>
      <c r="P101" s="11">
        <v>1</v>
      </c>
      <c r="Q101" s="11">
        <v>1</v>
      </c>
      <c r="R101" s="9">
        <f t="shared" si="7"/>
        <v>3</v>
      </c>
      <c r="S101" s="11"/>
      <c r="T101" s="11">
        <v>1</v>
      </c>
      <c r="U101" s="11">
        <v>1</v>
      </c>
      <c r="V101" s="9">
        <f t="shared" si="8"/>
        <v>2</v>
      </c>
      <c r="W101" s="11">
        <v>1</v>
      </c>
      <c r="X101" s="11">
        <v>1</v>
      </c>
      <c r="Y101" s="11">
        <v>1</v>
      </c>
      <c r="Z101" s="9">
        <f t="shared" si="9"/>
        <v>3</v>
      </c>
      <c r="AA101" s="11">
        <v>11</v>
      </c>
      <c r="AB101" s="3" t="s">
        <v>302</v>
      </c>
      <c r="AC101" s="55" t="s">
        <v>303</v>
      </c>
      <c r="AD101" s="3" t="s">
        <v>304</v>
      </c>
      <c r="AE101" s="56" t="s">
        <v>305</v>
      </c>
      <c r="AF101" s="3" t="s">
        <v>165</v>
      </c>
    </row>
    <row r="102" spans="1:32" ht="36">
      <c r="A102" s="18">
        <v>85</v>
      </c>
      <c r="B102" s="88" t="s">
        <v>128</v>
      </c>
      <c r="C102" s="88"/>
      <c r="D102" s="88"/>
      <c r="E102" s="88"/>
      <c r="F102" s="15">
        <v>63.1</v>
      </c>
      <c r="G102" s="9" t="s">
        <v>61</v>
      </c>
      <c r="H102" s="19">
        <v>11</v>
      </c>
      <c r="I102" s="11">
        <v>1</v>
      </c>
      <c r="J102" s="11">
        <v>1</v>
      </c>
      <c r="K102" s="11">
        <v>1</v>
      </c>
      <c r="L102" s="9">
        <f t="shared" si="6"/>
        <v>3</v>
      </c>
      <c r="M102" s="9">
        <v>3</v>
      </c>
      <c r="N102" s="72">
        <f t="shared" si="5"/>
        <v>100</v>
      </c>
      <c r="O102" s="11">
        <v>1</v>
      </c>
      <c r="P102" s="11">
        <v>1</v>
      </c>
      <c r="Q102" s="11">
        <v>1</v>
      </c>
      <c r="R102" s="9">
        <f t="shared" si="7"/>
        <v>3</v>
      </c>
      <c r="S102" s="11"/>
      <c r="T102" s="11">
        <v>1</v>
      </c>
      <c r="U102" s="11">
        <v>1</v>
      </c>
      <c r="V102" s="9">
        <f t="shared" si="8"/>
        <v>2</v>
      </c>
      <c r="W102" s="11">
        <v>1</v>
      </c>
      <c r="X102" s="11">
        <v>1</v>
      </c>
      <c r="Y102" s="11">
        <v>1</v>
      </c>
      <c r="Z102" s="9">
        <f t="shared" si="9"/>
        <v>3</v>
      </c>
      <c r="AA102" s="11">
        <v>11</v>
      </c>
      <c r="AB102" s="3" t="s">
        <v>306</v>
      </c>
      <c r="AC102" s="3" t="s">
        <v>307</v>
      </c>
      <c r="AD102" s="3" t="s">
        <v>304</v>
      </c>
      <c r="AE102" s="3" t="s">
        <v>161</v>
      </c>
      <c r="AF102" s="3" t="s">
        <v>165</v>
      </c>
    </row>
    <row r="103" spans="1:32" ht="60">
      <c r="A103" s="18">
        <v>86</v>
      </c>
      <c r="B103" s="88" t="s">
        <v>129</v>
      </c>
      <c r="C103" s="88"/>
      <c r="D103" s="88"/>
      <c r="E103" s="88"/>
      <c r="F103" s="15">
        <v>64.1</v>
      </c>
      <c r="G103" s="9" t="s">
        <v>26</v>
      </c>
      <c r="H103" s="19">
        <v>11</v>
      </c>
      <c r="I103" s="11">
        <v>1</v>
      </c>
      <c r="J103" s="11">
        <v>1</v>
      </c>
      <c r="K103" s="11">
        <v>1</v>
      </c>
      <c r="L103" s="9">
        <f t="shared" si="6"/>
        <v>3</v>
      </c>
      <c r="M103" s="9">
        <v>0</v>
      </c>
      <c r="N103" s="72">
        <f t="shared" si="5"/>
        <v>0</v>
      </c>
      <c r="O103" s="11">
        <v>1</v>
      </c>
      <c r="P103" s="11">
        <v>1</v>
      </c>
      <c r="Q103" s="11">
        <v>1</v>
      </c>
      <c r="R103" s="9">
        <f t="shared" si="7"/>
        <v>3</v>
      </c>
      <c r="S103" s="11">
        <v>0</v>
      </c>
      <c r="T103" s="11">
        <v>1</v>
      </c>
      <c r="U103" s="11">
        <v>1</v>
      </c>
      <c r="V103" s="9">
        <f t="shared" si="8"/>
        <v>2</v>
      </c>
      <c r="W103" s="11">
        <v>1</v>
      </c>
      <c r="X103" s="11">
        <v>1</v>
      </c>
      <c r="Y103" s="11">
        <v>1</v>
      </c>
      <c r="Z103" s="9">
        <f t="shared" si="9"/>
        <v>3</v>
      </c>
      <c r="AA103" s="11">
        <v>11</v>
      </c>
      <c r="AB103" s="3" t="s">
        <v>296</v>
      </c>
      <c r="AC103" s="3" t="s">
        <v>296</v>
      </c>
      <c r="AD103" s="3" t="s">
        <v>161</v>
      </c>
      <c r="AE103" s="3" t="s">
        <v>308</v>
      </c>
      <c r="AF103" s="6" t="s">
        <v>298</v>
      </c>
    </row>
    <row r="104" spans="1:32" ht="48">
      <c r="A104" s="18">
        <v>87</v>
      </c>
      <c r="B104" s="88" t="s">
        <v>130</v>
      </c>
      <c r="C104" s="88"/>
      <c r="D104" s="88"/>
      <c r="E104" s="88"/>
      <c r="F104" s="15">
        <v>65.1</v>
      </c>
      <c r="G104" s="9" t="s">
        <v>131</v>
      </c>
      <c r="H104" s="19">
        <v>42</v>
      </c>
      <c r="I104" s="11">
        <v>2</v>
      </c>
      <c r="J104" s="11">
        <v>4</v>
      </c>
      <c r="K104" s="11">
        <v>3</v>
      </c>
      <c r="L104" s="9">
        <f t="shared" si="6"/>
        <v>9</v>
      </c>
      <c r="M104" s="9">
        <v>13</v>
      </c>
      <c r="N104" s="72">
        <f t="shared" si="5"/>
        <v>144.44444444444446</v>
      </c>
      <c r="O104" s="11">
        <v>4</v>
      </c>
      <c r="P104" s="11">
        <v>4</v>
      </c>
      <c r="Q104" s="11">
        <v>4</v>
      </c>
      <c r="R104" s="9">
        <f t="shared" si="7"/>
        <v>12</v>
      </c>
      <c r="S104" s="11">
        <v>4</v>
      </c>
      <c r="T104" s="11">
        <v>3</v>
      </c>
      <c r="U104" s="11">
        <v>4</v>
      </c>
      <c r="V104" s="9">
        <f t="shared" si="8"/>
        <v>11</v>
      </c>
      <c r="W104" s="11">
        <v>4</v>
      </c>
      <c r="X104" s="11">
        <v>4</v>
      </c>
      <c r="Y104" s="11">
        <v>2</v>
      </c>
      <c r="Z104" s="9">
        <f t="shared" si="9"/>
        <v>10</v>
      </c>
      <c r="AA104" s="11">
        <v>42</v>
      </c>
      <c r="AB104" s="3" t="s">
        <v>309</v>
      </c>
      <c r="AC104" s="57" t="s">
        <v>310</v>
      </c>
      <c r="AD104" s="3" t="s">
        <v>311</v>
      </c>
      <c r="AE104" s="3" t="s">
        <v>161</v>
      </c>
      <c r="AF104" s="3" t="s">
        <v>165</v>
      </c>
    </row>
    <row r="105" spans="1:32" ht="108">
      <c r="A105" s="18">
        <v>88</v>
      </c>
      <c r="B105" s="88" t="s">
        <v>132</v>
      </c>
      <c r="C105" s="88"/>
      <c r="D105" s="88"/>
      <c r="E105" s="88"/>
      <c r="F105" s="15">
        <v>66.1</v>
      </c>
      <c r="G105" s="11" t="s">
        <v>39</v>
      </c>
      <c r="H105" s="19">
        <v>10</v>
      </c>
      <c r="I105" s="11"/>
      <c r="J105" s="11">
        <v>1</v>
      </c>
      <c r="K105" s="11">
        <v>3</v>
      </c>
      <c r="L105" s="9">
        <f t="shared" si="6"/>
        <v>4</v>
      </c>
      <c r="M105" s="9">
        <v>1</v>
      </c>
      <c r="N105" s="72">
        <f t="shared" si="5"/>
        <v>25</v>
      </c>
      <c r="O105" s="11">
        <v>1</v>
      </c>
      <c r="P105" s="11">
        <v>1</v>
      </c>
      <c r="Q105" s="11"/>
      <c r="R105" s="9">
        <f t="shared" si="7"/>
        <v>2</v>
      </c>
      <c r="S105" s="11">
        <v>1</v>
      </c>
      <c r="T105" s="11">
        <v>1</v>
      </c>
      <c r="U105" s="11">
        <v>1</v>
      </c>
      <c r="V105" s="9">
        <f t="shared" si="8"/>
        <v>3</v>
      </c>
      <c r="W105" s="11">
        <v>1</v>
      </c>
      <c r="X105" s="11"/>
      <c r="Y105" s="11"/>
      <c r="Z105" s="9">
        <f t="shared" si="9"/>
        <v>1</v>
      </c>
      <c r="AA105" s="11">
        <v>10</v>
      </c>
      <c r="AB105" s="58" t="s">
        <v>312</v>
      </c>
      <c r="AC105" s="46" t="s">
        <v>313</v>
      </c>
      <c r="AD105" s="57" t="s">
        <v>314</v>
      </c>
      <c r="AE105" s="3" t="s">
        <v>315</v>
      </c>
      <c r="AF105" s="57" t="s">
        <v>316</v>
      </c>
    </row>
    <row r="106" spans="1:32" ht="36">
      <c r="A106" s="18">
        <v>89</v>
      </c>
      <c r="B106" s="88" t="s">
        <v>133</v>
      </c>
      <c r="C106" s="88"/>
      <c r="D106" s="88"/>
      <c r="E106" s="88"/>
      <c r="F106" s="15">
        <v>67.1</v>
      </c>
      <c r="G106" s="11" t="s">
        <v>134</v>
      </c>
      <c r="H106" s="19">
        <v>12</v>
      </c>
      <c r="I106" s="11">
        <v>1</v>
      </c>
      <c r="J106" s="11">
        <v>1</v>
      </c>
      <c r="K106" s="11">
        <v>1</v>
      </c>
      <c r="L106" s="9">
        <f t="shared" si="6"/>
        <v>3</v>
      </c>
      <c r="M106" s="9">
        <v>3</v>
      </c>
      <c r="N106" s="72">
        <f t="shared" si="5"/>
        <v>100</v>
      </c>
      <c r="O106" s="11">
        <v>1</v>
      </c>
      <c r="P106" s="11">
        <v>1</v>
      </c>
      <c r="Q106" s="11">
        <v>1</v>
      </c>
      <c r="R106" s="9">
        <f t="shared" si="7"/>
        <v>3</v>
      </c>
      <c r="S106" s="11">
        <v>1</v>
      </c>
      <c r="T106" s="11">
        <v>1</v>
      </c>
      <c r="U106" s="11">
        <v>1</v>
      </c>
      <c r="V106" s="9">
        <f t="shared" si="8"/>
        <v>3</v>
      </c>
      <c r="W106" s="11">
        <v>1</v>
      </c>
      <c r="X106" s="11">
        <v>1</v>
      </c>
      <c r="Y106" s="11">
        <v>1</v>
      </c>
      <c r="Z106" s="9">
        <f t="shared" si="9"/>
        <v>3</v>
      </c>
      <c r="AA106" s="11">
        <v>12</v>
      </c>
      <c r="AB106" s="3" t="s">
        <v>317</v>
      </c>
      <c r="AC106" s="3" t="s">
        <v>318</v>
      </c>
      <c r="AD106" s="3" t="s">
        <v>319</v>
      </c>
      <c r="AE106" s="3" t="s">
        <v>161</v>
      </c>
      <c r="AF106" s="3" t="s">
        <v>165</v>
      </c>
    </row>
    <row r="107" spans="1:32" ht="48">
      <c r="A107" s="18">
        <v>90</v>
      </c>
      <c r="B107" s="88" t="s">
        <v>135</v>
      </c>
      <c r="C107" s="88"/>
      <c r="D107" s="88"/>
      <c r="E107" s="88"/>
      <c r="F107" s="15">
        <v>68.1</v>
      </c>
      <c r="G107" s="11" t="s">
        <v>134</v>
      </c>
      <c r="H107" s="19">
        <v>12</v>
      </c>
      <c r="I107" s="11">
        <v>1</v>
      </c>
      <c r="J107" s="11">
        <v>1</v>
      </c>
      <c r="K107" s="11">
        <v>1</v>
      </c>
      <c r="L107" s="9">
        <f t="shared" si="6"/>
        <v>3</v>
      </c>
      <c r="M107" s="9">
        <v>3</v>
      </c>
      <c r="N107" s="72">
        <f t="shared" si="5"/>
        <v>100</v>
      </c>
      <c r="O107" s="11">
        <v>1</v>
      </c>
      <c r="P107" s="11">
        <v>1</v>
      </c>
      <c r="Q107" s="11">
        <v>1</v>
      </c>
      <c r="R107" s="9">
        <f t="shared" si="7"/>
        <v>3</v>
      </c>
      <c r="S107" s="11">
        <v>1</v>
      </c>
      <c r="T107" s="11">
        <v>1</v>
      </c>
      <c r="U107" s="11">
        <v>1</v>
      </c>
      <c r="V107" s="9">
        <f t="shared" si="8"/>
        <v>3</v>
      </c>
      <c r="W107" s="11">
        <v>1</v>
      </c>
      <c r="X107" s="11">
        <v>1</v>
      </c>
      <c r="Y107" s="11">
        <v>1</v>
      </c>
      <c r="Z107" s="9">
        <f t="shared" si="9"/>
        <v>3</v>
      </c>
      <c r="AA107" s="11">
        <v>12</v>
      </c>
      <c r="AB107" s="20" t="s">
        <v>320</v>
      </c>
      <c r="AC107" s="20" t="s">
        <v>321</v>
      </c>
      <c r="AD107" s="20" t="s">
        <v>322</v>
      </c>
      <c r="AE107" s="3" t="s">
        <v>161</v>
      </c>
      <c r="AF107" s="20" t="s">
        <v>165</v>
      </c>
    </row>
    <row r="108" spans="1:32" ht="72">
      <c r="A108" s="18">
        <v>91</v>
      </c>
      <c r="B108" s="87" t="s">
        <v>136</v>
      </c>
      <c r="C108" s="87"/>
      <c r="D108" s="87"/>
      <c r="E108" s="87"/>
      <c r="F108" s="15">
        <v>69.1</v>
      </c>
      <c r="G108" s="11" t="s">
        <v>134</v>
      </c>
      <c r="H108" s="19">
        <v>12</v>
      </c>
      <c r="I108" s="11">
        <v>1</v>
      </c>
      <c r="J108" s="11">
        <v>1</v>
      </c>
      <c r="K108" s="11">
        <v>1</v>
      </c>
      <c r="L108" s="9">
        <f t="shared" si="6"/>
        <v>3</v>
      </c>
      <c r="M108" s="9">
        <v>3</v>
      </c>
      <c r="N108" s="72">
        <f t="shared" si="5"/>
        <v>100</v>
      </c>
      <c r="O108" s="11">
        <v>1</v>
      </c>
      <c r="P108" s="11">
        <v>1</v>
      </c>
      <c r="Q108" s="11">
        <v>1</v>
      </c>
      <c r="R108" s="9">
        <f t="shared" si="7"/>
        <v>3</v>
      </c>
      <c r="S108" s="11">
        <v>1</v>
      </c>
      <c r="T108" s="11">
        <v>1</v>
      </c>
      <c r="U108" s="11">
        <v>1</v>
      </c>
      <c r="V108" s="9">
        <f t="shared" si="8"/>
        <v>3</v>
      </c>
      <c r="W108" s="11">
        <v>1</v>
      </c>
      <c r="X108" s="11">
        <v>1</v>
      </c>
      <c r="Y108" s="12">
        <v>1</v>
      </c>
      <c r="Z108" s="9">
        <f t="shared" si="9"/>
        <v>3</v>
      </c>
      <c r="AA108" s="12">
        <v>12</v>
      </c>
      <c r="AB108" s="3" t="s">
        <v>323</v>
      </c>
      <c r="AC108" s="3" t="s">
        <v>324</v>
      </c>
      <c r="AD108" s="20" t="s">
        <v>325</v>
      </c>
      <c r="AE108" s="3" t="s">
        <v>161</v>
      </c>
      <c r="AF108" s="3" t="s">
        <v>165</v>
      </c>
    </row>
    <row r="109" spans="1:32" ht="15.75">
      <c r="A109" s="18">
        <v>92</v>
      </c>
      <c r="B109" s="88" t="s">
        <v>137</v>
      </c>
      <c r="C109" s="88"/>
      <c r="D109" s="88"/>
      <c r="E109" s="88"/>
      <c r="F109" s="15">
        <v>70.1</v>
      </c>
      <c r="G109" s="11" t="s">
        <v>138</v>
      </c>
      <c r="H109" s="19">
        <v>2</v>
      </c>
      <c r="I109" s="11"/>
      <c r="J109" s="11"/>
      <c r="K109" s="11"/>
      <c r="L109" s="9">
        <f t="shared" si="6"/>
        <v>0</v>
      </c>
      <c r="M109" s="9"/>
      <c r="N109" s="72"/>
      <c r="O109" s="11"/>
      <c r="P109" s="11"/>
      <c r="Q109" s="11"/>
      <c r="R109" s="9">
        <f t="shared" si="7"/>
        <v>0</v>
      </c>
      <c r="S109" s="11"/>
      <c r="T109" s="11"/>
      <c r="U109" s="11"/>
      <c r="V109" s="9">
        <f t="shared" si="8"/>
        <v>0</v>
      </c>
      <c r="W109" s="11">
        <v>2</v>
      </c>
      <c r="X109" s="11"/>
      <c r="Y109" s="12"/>
      <c r="Z109" s="9">
        <f t="shared" si="9"/>
        <v>2</v>
      </c>
      <c r="AA109" s="12">
        <v>2</v>
      </c>
      <c r="AB109" s="3" t="s">
        <v>326</v>
      </c>
      <c r="AC109" s="3" t="s">
        <v>229</v>
      </c>
      <c r="AD109" s="3" t="s">
        <v>229</v>
      </c>
      <c r="AE109" s="3" t="s">
        <v>161</v>
      </c>
      <c r="AF109" s="3" t="s">
        <v>165</v>
      </c>
    </row>
    <row r="110" spans="1:32" ht="48">
      <c r="A110" s="18">
        <v>93</v>
      </c>
      <c r="B110" s="88" t="s">
        <v>139</v>
      </c>
      <c r="C110" s="88"/>
      <c r="D110" s="88"/>
      <c r="E110" s="88"/>
      <c r="F110" s="15">
        <v>98.1</v>
      </c>
      <c r="G110" s="11" t="s">
        <v>37</v>
      </c>
      <c r="H110" s="19">
        <v>12</v>
      </c>
      <c r="I110" s="11">
        <v>1</v>
      </c>
      <c r="J110" s="22">
        <v>1</v>
      </c>
      <c r="K110" s="11">
        <v>1</v>
      </c>
      <c r="L110" s="9">
        <f t="shared" si="6"/>
        <v>3</v>
      </c>
      <c r="M110" s="9">
        <v>3</v>
      </c>
      <c r="N110" s="72">
        <f t="shared" si="5"/>
        <v>100</v>
      </c>
      <c r="O110" s="11">
        <v>1</v>
      </c>
      <c r="P110" s="11">
        <v>1</v>
      </c>
      <c r="Q110" s="11">
        <v>1</v>
      </c>
      <c r="R110" s="9">
        <f t="shared" si="7"/>
        <v>3</v>
      </c>
      <c r="S110" s="11">
        <v>1</v>
      </c>
      <c r="T110" s="11">
        <v>1</v>
      </c>
      <c r="U110" s="11">
        <v>1</v>
      </c>
      <c r="V110" s="9">
        <f t="shared" si="8"/>
        <v>3</v>
      </c>
      <c r="W110" s="11">
        <v>1</v>
      </c>
      <c r="X110" s="11">
        <v>1</v>
      </c>
      <c r="Y110" s="11">
        <v>1</v>
      </c>
      <c r="Z110" s="9">
        <f t="shared" si="9"/>
        <v>3</v>
      </c>
      <c r="AA110" s="11">
        <v>12</v>
      </c>
      <c r="AB110" s="3" t="s">
        <v>327</v>
      </c>
      <c r="AC110" s="57" t="s">
        <v>328</v>
      </c>
      <c r="AD110" s="3" t="s">
        <v>329</v>
      </c>
      <c r="AE110" s="3" t="s">
        <v>161</v>
      </c>
      <c r="AF110" s="3" t="s">
        <v>165</v>
      </c>
    </row>
    <row r="111" spans="1:32" ht="72">
      <c r="A111" s="18">
        <v>94</v>
      </c>
      <c r="B111" s="88" t="s">
        <v>140</v>
      </c>
      <c r="C111" s="88"/>
      <c r="D111" s="88"/>
      <c r="E111" s="88"/>
      <c r="F111" s="15">
        <v>99.1</v>
      </c>
      <c r="G111" s="11" t="s">
        <v>141</v>
      </c>
      <c r="H111" s="19">
        <v>4</v>
      </c>
      <c r="I111" s="11"/>
      <c r="J111" s="11"/>
      <c r="K111" s="22">
        <v>1</v>
      </c>
      <c r="L111" s="9">
        <f t="shared" si="6"/>
        <v>1</v>
      </c>
      <c r="M111" s="9">
        <v>0</v>
      </c>
      <c r="N111" s="72">
        <f t="shared" si="5"/>
        <v>0</v>
      </c>
      <c r="O111" s="11"/>
      <c r="P111" s="11"/>
      <c r="Q111" s="11">
        <v>1</v>
      </c>
      <c r="R111" s="9">
        <f t="shared" si="7"/>
        <v>1</v>
      </c>
      <c r="S111" s="11"/>
      <c r="T111" s="11"/>
      <c r="U111" s="11">
        <v>1</v>
      </c>
      <c r="V111" s="9">
        <f t="shared" si="8"/>
        <v>1</v>
      </c>
      <c r="W111" s="11"/>
      <c r="X111" s="11"/>
      <c r="Y111" s="11">
        <v>1</v>
      </c>
      <c r="Z111" s="9">
        <f t="shared" si="9"/>
        <v>1</v>
      </c>
      <c r="AA111" s="11">
        <v>4</v>
      </c>
      <c r="AB111" s="3"/>
      <c r="AC111" s="3"/>
      <c r="AD111" s="3"/>
      <c r="AE111" s="7" t="s">
        <v>330</v>
      </c>
      <c r="AF111" s="3" t="s">
        <v>331</v>
      </c>
    </row>
    <row r="112" spans="1:32" ht="15.75">
      <c r="A112" s="18">
        <v>95</v>
      </c>
      <c r="B112" s="88" t="s">
        <v>142</v>
      </c>
      <c r="C112" s="88"/>
      <c r="D112" s="88"/>
      <c r="E112" s="88"/>
      <c r="F112" s="15">
        <v>45.1</v>
      </c>
      <c r="G112" s="11" t="s">
        <v>50</v>
      </c>
      <c r="H112" s="19">
        <v>2</v>
      </c>
      <c r="I112" s="11"/>
      <c r="J112" s="11"/>
      <c r="K112" s="11"/>
      <c r="L112" s="9">
        <f t="shared" si="6"/>
        <v>0</v>
      </c>
      <c r="M112" s="9"/>
      <c r="N112" s="72"/>
      <c r="O112" s="11"/>
      <c r="P112" s="11">
        <v>1</v>
      </c>
      <c r="Q112" s="11">
        <v>1</v>
      </c>
      <c r="R112" s="9">
        <f t="shared" si="7"/>
        <v>2</v>
      </c>
      <c r="S112" s="11"/>
      <c r="T112" s="11"/>
      <c r="U112" s="11"/>
      <c r="V112" s="9">
        <f t="shared" si="8"/>
        <v>0</v>
      </c>
      <c r="W112" s="11"/>
      <c r="X112" s="11"/>
      <c r="Y112" s="11"/>
      <c r="Z112" s="9">
        <f t="shared" si="9"/>
        <v>0</v>
      </c>
      <c r="AA112" s="11">
        <v>2</v>
      </c>
      <c r="AB112" s="3"/>
      <c r="AC112" s="3"/>
      <c r="AD112" s="3"/>
      <c r="AE112" s="3"/>
      <c r="AF112" s="3"/>
    </row>
    <row r="113" spans="1:32" ht="36">
      <c r="A113" s="18">
        <v>96</v>
      </c>
      <c r="B113" s="88" t="s">
        <v>143</v>
      </c>
      <c r="C113" s="88"/>
      <c r="D113" s="88"/>
      <c r="E113" s="88"/>
      <c r="F113" s="15">
        <v>71.1</v>
      </c>
      <c r="G113" s="11" t="s">
        <v>37</v>
      </c>
      <c r="H113" s="19">
        <v>4</v>
      </c>
      <c r="I113" s="11"/>
      <c r="J113" s="11"/>
      <c r="K113" s="11">
        <v>1</v>
      </c>
      <c r="L113" s="9">
        <f t="shared" si="6"/>
        <v>1</v>
      </c>
      <c r="M113" s="9">
        <v>1</v>
      </c>
      <c r="N113" s="72">
        <f t="shared" si="5"/>
        <v>100</v>
      </c>
      <c r="O113" s="11"/>
      <c r="P113" s="11"/>
      <c r="Q113" s="11">
        <v>1</v>
      </c>
      <c r="R113" s="9">
        <f t="shared" si="7"/>
        <v>1</v>
      </c>
      <c r="S113" s="12"/>
      <c r="T113" s="11"/>
      <c r="U113" s="11">
        <v>1</v>
      </c>
      <c r="V113" s="9">
        <f t="shared" si="8"/>
        <v>1</v>
      </c>
      <c r="W113" s="11"/>
      <c r="X113" s="11"/>
      <c r="Y113" s="11">
        <v>1</v>
      </c>
      <c r="Z113" s="9">
        <f t="shared" si="9"/>
        <v>1</v>
      </c>
      <c r="AA113" s="11">
        <v>4</v>
      </c>
      <c r="AB113" s="3" t="s">
        <v>348</v>
      </c>
      <c r="AC113" s="65" t="s">
        <v>349</v>
      </c>
      <c r="AD113" s="3" t="s">
        <v>350</v>
      </c>
      <c r="AE113" s="3" t="s">
        <v>161</v>
      </c>
      <c r="AF113" s="3" t="s">
        <v>165</v>
      </c>
    </row>
    <row r="114" spans="1:32" ht="24">
      <c r="A114" s="18">
        <v>97</v>
      </c>
      <c r="B114" s="101" t="s">
        <v>144</v>
      </c>
      <c r="C114" s="102"/>
      <c r="D114" s="102"/>
      <c r="E114" s="103"/>
      <c r="F114" s="15">
        <v>72.1</v>
      </c>
      <c r="G114" s="110" t="s">
        <v>37</v>
      </c>
      <c r="H114" s="19">
        <v>9</v>
      </c>
      <c r="I114" s="11"/>
      <c r="J114" s="11">
        <v>1</v>
      </c>
      <c r="K114" s="11">
        <v>1</v>
      </c>
      <c r="L114" s="110">
        <f t="shared" si="6"/>
        <v>2</v>
      </c>
      <c r="M114" s="110">
        <v>2</v>
      </c>
      <c r="N114" s="112">
        <f t="shared" si="5"/>
        <v>100</v>
      </c>
      <c r="O114" s="11">
        <v>1</v>
      </c>
      <c r="P114" s="12">
        <v>1</v>
      </c>
      <c r="Q114" s="11">
        <v>1</v>
      </c>
      <c r="R114" s="9">
        <f t="shared" si="7"/>
        <v>3</v>
      </c>
      <c r="S114" s="11"/>
      <c r="T114" s="11">
        <v>1</v>
      </c>
      <c r="U114" s="11">
        <v>1</v>
      </c>
      <c r="V114" s="9">
        <f t="shared" si="8"/>
        <v>2</v>
      </c>
      <c r="W114" s="11">
        <v>1</v>
      </c>
      <c r="X114" s="11">
        <v>1</v>
      </c>
      <c r="Y114" s="11"/>
      <c r="Z114" s="9">
        <f t="shared" si="9"/>
        <v>2</v>
      </c>
      <c r="AA114" s="95">
        <v>9</v>
      </c>
      <c r="AB114" s="3" t="s">
        <v>351</v>
      </c>
      <c r="AC114" s="124" t="s">
        <v>352</v>
      </c>
      <c r="AD114" s="126" t="s">
        <v>353</v>
      </c>
      <c r="AE114" s="92" t="s">
        <v>161</v>
      </c>
      <c r="AF114" s="92" t="s">
        <v>165</v>
      </c>
    </row>
    <row r="115" spans="1:32" ht="15.75">
      <c r="A115" s="18"/>
      <c r="B115" s="107"/>
      <c r="C115" s="108"/>
      <c r="D115" s="108"/>
      <c r="E115" s="109"/>
      <c r="F115" s="15"/>
      <c r="G115" s="111"/>
      <c r="H115" s="19"/>
      <c r="I115" s="11"/>
      <c r="J115" s="11"/>
      <c r="K115" s="11"/>
      <c r="L115" s="111"/>
      <c r="M115" s="111"/>
      <c r="N115" s="114"/>
      <c r="O115" s="11"/>
      <c r="P115" s="12"/>
      <c r="Q115" s="11"/>
      <c r="R115" s="9"/>
      <c r="S115" s="11"/>
      <c r="T115" s="11"/>
      <c r="U115" s="11"/>
      <c r="V115" s="9"/>
      <c r="W115" s="11"/>
      <c r="X115" s="11"/>
      <c r="Y115" s="11"/>
      <c r="Z115" s="9"/>
      <c r="AA115" s="97"/>
      <c r="AB115" s="3" t="s">
        <v>354</v>
      </c>
      <c r="AC115" s="125"/>
      <c r="AD115" s="127"/>
      <c r="AE115" s="94"/>
      <c r="AF115" s="94"/>
    </row>
    <row r="116" spans="1:32" ht="36">
      <c r="A116" s="18"/>
      <c r="B116" s="101" t="s">
        <v>145</v>
      </c>
      <c r="C116" s="102"/>
      <c r="D116" s="102"/>
      <c r="E116" s="103"/>
      <c r="F116" s="15"/>
      <c r="G116" s="95" t="s">
        <v>37</v>
      </c>
      <c r="H116" s="19"/>
      <c r="I116" s="11"/>
      <c r="J116" s="11"/>
      <c r="K116" s="11"/>
      <c r="L116" s="110">
        <f>+I117+J117+K117</f>
        <v>2</v>
      </c>
      <c r="M116" s="110">
        <v>2</v>
      </c>
      <c r="N116" s="112">
        <f t="shared" si="5"/>
        <v>100</v>
      </c>
      <c r="O116" s="11"/>
      <c r="P116" s="12"/>
      <c r="Q116" s="11"/>
      <c r="R116" s="9"/>
      <c r="S116" s="11"/>
      <c r="T116" s="11"/>
      <c r="U116" s="11"/>
      <c r="V116" s="9"/>
      <c r="W116" s="11"/>
      <c r="X116" s="11"/>
      <c r="Y116" s="11"/>
      <c r="Z116" s="9"/>
      <c r="AA116" s="95">
        <v>4</v>
      </c>
      <c r="AB116" s="6" t="s">
        <v>355</v>
      </c>
      <c r="AC116" s="50" t="s">
        <v>356</v>
      </c>
      <c r="AD116" s="67" t="s">
        <v>359</v>
      </c>
      <c r="AE116" s="92" t="s">
        <v>161</v>
      </c>
      <c r="AF116" s="92" t="s">
        <v>165</v>
      </c>
    </row>
    <row r="117" spans="1:32" ht="48">
      <c r="A117" s="18">
        <v>98</v>
      </c>
      <c r="B117" s="107"/>
      <c r="C117" s="108"/>
      <c r="D117" s="108"/>
      <c r="E117" s="109"/>
      <c r="F117" s="15">
        <v>73.1</v>
      </c>
      <c r="G117" s="97"/>
      <c r="H117" s="19">
        <v>4</v>
      </c>
      <c r="I117" s="11">
        <v>1</v>
      </c>
      <c r="J117" s="11"/>
      <c r="K117" s="11">
        <v>1</v>
      </c>
      <c r="L117" s="111"/>
      <c r="M117" s="111"/>
      <c r="N117" s="114"/>
      <c r="O117" s="11"/>
      <c r="P117" s="11"/>
      <c r="Q117" s="11">
        <v>1</v>
      </c>
      <c r="R117" s="9">
        <f t="shared" si="7"/>
        <v>1</v>
      </c>
      <c r="S117" s="11"/>
      <c r="T117" s="11"/>
      <c r="U117" s="11">
        <v>1</v>
      </c>
      <c r="V117" s="9">
        <f t="shared" si="8"/>
        <v>1</v>
      </c>
      <c r="W117" s="11"/>
      <c r="X117" s="11"/>
      <c r="Y117" s="11"/>
      <c r="Z117" s="9">
        <f t="shared" si="9"/>
        <v>0</v>
      </c>
      <c r="AA117" s="97"/>
      <c r="AB117" s="6" t="s">
        <v>357</v>
      </c>
      <c r="AC117" s="66" t="s">
        <v>358</v>
      </c>
      <c r="AD117" s="6" t="s">
        <v>360</v>
      </c>
      <c r="AE117" s="94"/>
      <c r="AF117" s="94"/>
    </row>
    <row r="118" spans="1:32" ht="24">
      <c r="A118" s="18"/>
      <c r="B118" s="101" t="s">
        <v>146</v>
      </c>
      <c r="C118" s="102"/>
      <c r="D118" s="102"/>
      <c r="E118" s="103"/>
      <c r="F118" s="15"/>
      <c r="G118" s="95" t="s">
        <v>37</v>
      </c>
      <c r="H118" s="19"/>
      <c r="I118" s="11"/>
      <c r="J118" s="11"/>
      <c r="K118" s="11"/>
      <c r="L118" s="110">
        <f>+I123+J123+K123</f>
        <v>6</v>
      </c>
      <c r="M118" s="110">
        <v>6</v>
      </c>
      <c r="N118" s="112">
        <f t="shared" si="5"/>
        <v>100</v>
      </c>
      <c r="O118" s="11"/>
      <c r="P118" s="11"/>
      <c r="Q118" s="11"/>
      <c r="R118" s="9"/>
      <c r="S118" s="11"/>
      <c r="T118" s="11"/>
      <c r="U118" s="11"/>
      <c r="V118" s="9"/>
      <c r="W118" s="11"/>
      <c r="X118" s="11"/>
      <c r="Y118" s="11"/>
      <c r="Z118" s="9"/>
      <c r="AA118" s="95">
        <v>24</v>
      </c>
      <c r="AB118" s="6" t="s">
        <v>366</v>
      </c>
      <c r="AC118" s="118" t="s">
        <v>352</v>
      </c>
      <c r="AD118" s="121" t="s">
        <v>367</v>
      </c>
      <c r="AE118" s="115" t="s">
        <v>161</v>
      </c>
      <c r="AF118" s="115" t="s">
        <v>165</v>
      </c>
    </row>
    <row r="119" spans="1:32" ht="24">
      <c r="A119" s="18"/>
      <c r="B119" s="104"/>
      <c r="C119" s="105"/>
      <c r="D119" s="105"/>
      <c r="E119" s="106"/>
      <c r="F119" s="15"/>
      <c r="G119" s="96"/>
      <c r="H119" s="19"/>
      <c r="I119" s="11"/>
      <c r="J119" s="11"/>
      <c r="K119" s="11"/>
      <c r="L119" s="79"/>
      <c r="M119" s="79"/>
      <c r="N119" s="113"/>
      <c r="O119" s="11"/>
      <c r="P119" s="11"/>
      <c r="Q119" s="11"/>
      <c r="R119" s="9"/>
      <c r="S119" s="11"/>
      <c r="T119" s="11"/>
      <c r="U119" s="11"/>
      <c r="V119" s="9"/>
      <c r="W119" s="11"/>
      <c r="X119" s="11"/>
      <c r="Y119" s="11"/>
      <c r="Z119" s="9"/>
      <c r="AA119" s="96"/>
      <c r="AB119" s="6" t="s">
        <v>361</v>
      </c>
      <c r="AC119" s="119"/>
      <c r="AD119" s="122"/>
      <c r="AE119" s="116"/>
      <c r="AF119" s="116"/>
    </row>
    <row r="120" spans="1:32" ht="24">
      <c r="A120" s="18"/>
      <c r="B120" s="104"/>
      <c r="C120" s="105"/>
      <c r="D120" s="105"/>
      <c r="E120" s="106"/>
      <c r="F120" s="15"/>
      <c r="G120" s="96"/>
      <c r="H120" s="19"/>
      <c r="I120" s="11"/>
      <c r="J120" s="11"/>
      <c r="K120" s="11"/>
      <c r="L120" s="79"/>
      <c r="M120" s="79"/>
      <c r="N120" s="113"/>
      <c r="O120" s="11"/>
      <c r="P120" s="11"/>
      <c r="Q120" s="11"/>
      <c r="R120" s="9"/>
      <c r="S120" s="11"/>
      <c r="T120" s="11"/>
      <c r="U120" s="11"/>
      <c r="V120" s="9"/>
      <c r="W120" s="11"/>
      <c r="X120" s="11"/>
      <c r="Y120" s="11"/>
      <c r="Z120" s="9"/>
      <c r="AA120" s="96"/>
      <c r="AB120" s="6" t="s">
        <v>362</v>
      </c>
      <c r="AC120" s="119"/>
      <c r="AD120" s="122"/>
      <c r="AE120" s="116"/>
      <c r="AF120" s="116"/>
    </row>
    <row r="121" spans="1:32" ht="48">
      <c r="A121" s="18"/>
      <c r="B121" s="104"/>
      <c r="C121" s="105"/>
      <c r="D121" s="105"/>
      <c r="E121" s="106"/>
      <c r="F121" s="15"/>
      <c r="G121" s="96"/>
      <c r="H121" s="19"/>
      <c r="I121" s="11"/>
      <c r="J121" s="11"/>
      <c r="K121" s="11"/>
      <c r="L121" s="79"/>
      <c r="M121" s="79"/>
      <c r="N121" s="113"/>
      <c r="O121" s="11"/>
      <c r="P121" s="11"/>
      <c r="Q121" s="11"/>
      <c r="R121" s="9"/>
      <c r="S121" s="11"/>
      <c r="T121" s="11"/>
      <c r="U121" s="11"/>
      <c r="V121" s="9"/>
      <c r="W121" s="11"/>
      <c r="X121" s="11"/>
      <c r="Y121" s="11"/>
      <c r="Z121" s="9"/>
      <c r="AA121" s="96"/>
      <c r="AB121" s="6" t="s">
        <v>363</v>
      </c>
      <c r="AC121" s="119"/>
      <c r="AD121" s="122"/>
      <c r="AE121" s="116"/>
      <c r="AF121" s="116"/>
    </row>
    <row r="122" spans="1:32" ht="48">
      <c r="A122" s="18"/>
      <c r="B122" s="104"/>
      <c r="C122" s="105"/>
      <c r="D122" s="105"/>
      <c r="E122" s="106"/>
      <c r="F122" s="15"/>
      <c r="G122" s="96"/>
      <c r="H122" s="19"/>
      <c r="I122" s="11"/>
      <c r="J122" s="11"/>
      <c r="K122" s="11"/>
      <c r="L122" s="79"/>
      <c r="M122" s="79"/>
      <c r="N122" s="113"/>
      <c r="O122" s="11"/>
      <c r="P122" s="11"/>
      <c r="Q122" s="11"/>
      <c r="R122" s="9"/>
      <c r="S122" s="11"/>
      <c r="T122" s="11"/>
      <c r="U122" s="11"/>
      <c r="V122" s="9"/>
      <c r="W122" s="11"/>
      <c r="X122" s="11"/>
      <c r="Y122" s="11"/>
      <c r="Z122" s="9"/>
      <c r="AA122" s="96"/>
      <c r="AB122" s="6" t="s">
        <v>364</v>
      </c>
      <c r="AC122" s="119"/>
      <c r="AD122" s="122"/>
      <c r="AE122" s="116"/>
      <c r="AF122" s="116"/>
    </row>
    <row r="123" spans="1:32" ht="48">
      <c r="A123" s="18">
        <v>99</v>
      </c>
      <c r="B123" s="107"/>
      <c r="C123" s="108"/>
      <c r="D123" s="108"/>
      <c r="E123" s="109"/>
      <c r="F123" s="15">
        <v>74.1</v>
      </c>
      <c r="G123" s="97"/>
      <c r="H123" s="19">
        <v>24</v>
      </c>
      <c r="I123" s="11">
        <v>2</v>
      </c>
      <c r="J123" s="11">
        <v>2</v>
      </c>
      <c r="K123" s="11">
        <v>2</v>
      </c>
      <c r="L123" s="111"/>
      <c r="M123" s="111"/>
      <c r="N123" s="114"/>
      <c r="O123" s="11">
        <v>2</v>
      </c>
      <c r="P123" s="11">
        <v>2</v>
      </c>
      <c r="Q123" s="11">
        <v>2</v>
      </c>
      <c r="R123" s="9">
        <f t="shared" si="7"/>
        <v>6</v>
      </c>
      <c r="S123" s="11">
        <v>2</v>
      </c>
      <c r="T123" s="11">
        <v>2</v>
      </c>
      <c r="U123" s="11">
        <v>2</v>
      </c>
      <c r="V123" s="9">
        <f t="shared" si="8"/>
        <v>6</v>
      </c>
      <c r="W123" s="11">
        <v>2</v>
      </c>
      <c r="X123" s="11">
        <v>2</v>
      </c>
      <c r="Y123" s="11">
        <v>2</v>
      </c>
      <c r="Z123" s="9">
        <f t="shared" si="9"/>
        <v>6</v>
      </c>
      <c r="AA123" s="97"/>
      <c r="AB123" s="6" t="s">
        <v>365</v>
      </c>
      <c r="AC123" s="120"/>
      <c r="AD123" s="123"/>
      <c r="AE123" s="117"/>
      <c r="AF123" s="117"/>
    </row>
    <row r="124" spans="1:32" ht="36">
      <c r="A124" s="18">
        <v>100</v>
      </c>
      <c r="B124" s="88" t="s">
        <v>147</v>
      </c>
      <c r="C124" s="88"/>
      <c r="D124" s="88"/>
      <c r="E124" s="88"/>
      <c r="F124" s="15">
        <v>93.1</v>
      </c>
      <c r="G124" s="11" t="s">
        <v>41</v>
      </c>
      <c r="H124" s="19">
        <v>4</v>
      </c>
      <c r="I124" s="11">
        <v>1</v>
      </c>
      <c r="J124" s="11"/>
      <c r="K124" s="11"/>
      <c r="L124" s="9">
        <f t="shared" si="6"/>
        <v>1</v>
      </c>
      <c r="M124" s="9">
        <v>1</v>
      </c>
      <c r="N124" s="72">
        <f t="shared" si="5"/>
        <v>100</v>
      </c>
      <c r="O124" s="11">
        <v>1</v>
      </c>
      <c r="P124" s="11"/>
      <c r="Q124" s="11"/>
      <c r="R124" s="9">
        <f t="shared" si="7"/>
        <v>1</v>
      </c>
      <c r="S124" s="11">
        <v>1</v>
      </c>
      <c r="T124" s="11"/>
      <c r="U124" s="11"/>
      <c r="V124" s="9">
        <f t="shared" si="8"/>
        <v>1</v>
      </c>
      <c r="W124" s="11">
        <v>1</v>
      </c>
      <c r="X124" s="11"/>
      <c r="Y124" s="11"/>
      <c r="Z124" s="9">
        <f t="shared" si="9"/>
        <v>1</v>
      </c>
      <c r="AA124" s="11">
        <v>4</v>
      </c>
      <c r="AB124" s="6" t="s">
        <v>368</v>
      </c>
      <c r="AC124" s="6" t="s">
        <v>369</v>
      </c>
      <c r="AD124" s="6" t="s">
        <v>370</v>
      </c>
      <c r="AE124" s="69" t="s">
        <v>161</v>
      </c>
      <c r="AF124" s="69" t="s">
        <v>165</v>
      </c>
    </row>
    <row r="125" spans="1:32" ht="24">
      <c r="A125" s="18">
        <v>101</v>
      </c>
      <c r="B125" s="88" t="s">
        <v>148</v>
      </c>
      <c r="C125" s="88"/>
      <c r="D125" s="88"/>
      <c r="E125" s="88"/>
      <c r="F125" s="15" t="e">
        <f>+#REF!+0.1</f>
        <v>#REF!</v>
      </c>
      <c r="G125" s="11" t="s">
        <v>23</v>
      </c>
      <c r="H125" s="19">
        <v>2</v>
      </c>
      <c r="I125" s="11"/>
      <c r="J125" s="11">
        <v>1</v>
      </c>
      <c r="K125" s="11"/>
      <c r="L125" s="9">
        <f t="shared" si="6"/>
        <v>1</v>
      </c>
      <c r="M125" s="9">
        <v>1</v>
      </c>
      <c r="N125" s="72">
        <f t="shared" si="5"/>
        <v>100</v>
      </c>
      <c r="O125" s="11"/>
      <c r="P125" s="11"/>
      <c r="Q125" s="11"/>
      <c r="R125" s="9">
        <f t="shared" si="7"/>
        <v>0</v>
      </c>
      <c r="S125" s="11"/>
      <c r="T125" s="11">
        <v>1</v>
      </c>
      <c r="U125" s="11"/>
      <c r="V125" s="9">
        <f t="shared" si="8"/>
        <v>1</v>
      </c>
      <c r="W125" s="11"/>
      <c r="X125" s="11"/>
      <c r="Y125" s="12"/>
      <c r="Z125" s="9">
        <f t="shared" si="9"/>
        <v>0</v>
      </c>
      <c r="AA125" s="12">
        <v>2</v>
      </c>
      <c r="AB125" s="6" t="s">
        <v>345</v>
      </c>
      <c r="AC125" s="6" t="s">
        <v>346</v>
      </c>
      <c r="AD125" s="6" t="s">
        <v>347</v>
      </c>
      <c r="AE125" s="6" t="s">
        <v>161</v>
      </c>
      <c r="AF125" s="6" t="s">
        <v>165</v>
      </c>
    </row>
    <row r="126" spans="1:32" ht="36">
      <c r="A126" s="18">
        <v>102</v>
      </c>
      <c r="B126" s="88" t="s">
        <v>149</v>
      </c>
      <c r="C126" s="88"/>
      <c r="D126" s="88"/>
      <c r="E126" s="88"/>
      <c r="F126" s="15" t="e">
        <f>+#REF!+0.1</f>
        <v>#REF!</v>
      </c>
      <c r="G126" s="11" t="s">
        <v>141</v>
      </c>
      <c r="H126" s="19">
        <v>12</v>
      </c>
      <c r="I126" s="11">
        <v>1</v>
      </c>
      <c r="J126" s="11">
        <v>1</v>
      </c>
      <c r="K126" s="11">
        <v>1</v>
      </c>
      <c r="L126" s="9">
        <f t="shared" si="6"/>
        <v>3</v>
      </c>
      <c r="M126" s="9">
        <v>3</v>
      </c>
      <c r="N126" s="72">
        <f t="shared" si="5"/>
        <v>100</v>
      </c>
      <c r="O126" s="11">
        <v>1</v>
      </c>
      <c r="P126" s="11">
        <v>1</v>
      </c>
      <c r="Q126" s="11">
        <v>1</v>
      </c>
      <c r="R126" s="9">
        <f t="shared" si="7"/>
        <v>3</v>
      </c>
      <c r="S126" s="11">
        <v>1</v>
      </c>
      <c r="T126" s="11">
        <v>1</v>
      </c>
      <c r="U126" s="11">
        <v>1</v>
      </c>
      <c r="V126" s="9">
        <f t="shared" si="8"/>
        <v>3</v>
      </c>
      <c r="W126" s="11">
        <v>1</v>
      </c>
      <c r="X126" s="11">
        <v>1</v>
      </c>
      <c r="Y126" s="12">
        <v>1</v>
      </c>
      <c r="Z126" s="9">
        <f t="shared" si="9"/>
        <v>3</v>
      </c>
      <c r="AA126" s="12">
        <v>12</v>
      </c>
      <c r="AB126" s="6" t="s">
        <v>382</v>
      </c>
      <c r="AC126" s="6" t="s">
        <v>383</v>
      </c>
      <c r="AD126" s="6" t="s">
        <v>384</v>
      </c>
      <c r="AE126" s="6" t="s">
        <v>161</v>
      </c>
      <c r="AF126" s="6" t="s">
        <v>165</v>
      </c>
    </row>
    <row r="127" spans="1:32" s="13" customFormat="1" ht="19.5" customHeight="1">
      <c r="A127" s="23"/>
      <c r="N127" s="71"/>
      <c r="AB127" s="14"/>
      <c r="AC127" s="14"/>
      <c r="AD127" s="14"/>
      <c r="AE127" s="14"/>
      <c r="AF127" s="14"/>
    </row>
    <row r="128" spans="1:32" s="13" customFormat="1" ht="16.5" customHeight="1">
      <c r="A128" s="23"/>
      <c r="N128" s="71"/>
      <c r="AB128" s="14"/>
      <c r="AC128" s="14"/>
      <c r="AD128" s="14"/>
      <c r="AE128" s="14"/>
      <c r="AF128" s="14"/>
    </row>
    <row r="129" spans="1:32" s="13" customFormat="1" ht="19.5" customHeight="1">
      <c r="A129" s="23"/>
      <c r="N129" s="71"/>
      <c r="AB129" s="14"/>
      <c r="AC129" s="14"/>
      <c r="AD129" s="14"/>
      <c r="AE129" s="14"/>
      <c r="AF129" s="14"/>
    </row>
    <row r="130" spans="1:32" s="13" customFormat="1" ht="16.5" customHeight="1">
      <c r="A130" s="23"/>
      <c r="N130" s="71"/>
      <c r="AB130" s="14"/>
      <c r="AC130" s="14"/>
      <c r="AD130" s="14"/>
      <c r="AE130" s="14"/>
      <c r="AF130" s="14"/>
    </row>
    <row r="131" spans="1:32" s="13" customFormat="1" ht="16.5" customHeight="1">
      <c r="A131" s="23"/>
      <c r="N131" s="71"/>
      <c r="AB131" s="14"/>
      <c r="AC131" s="14"/>
      <c r="AD131" s="14"/>
      <c r="AE131" s="14"/>
      <c r="AF131" s="14"/>
    </row>
    <row r="132" spans="1:32" s="13" customFormat="1" ht="16.5" customHeight="1">
      <c r="A132" s="23"/>
      <c r="N132" s="71"/>
      <c r="AB132" s="14"/>
      <c r="AC132" s="14"/>
      <c r="AD132" s="14"/>
      <c r="AE132" s="14"/>
      <c r="AF132" s="14"/>
    </row>
    <row r="133" spans="1:32" s="13" customFormat="1" ht="15">
      <c r="A133" s="23"/>
      <c r="N133" s="71"/>
      <c r="AB133" s="14"/>
      <c r="AC133" s="14"/>
      <c r="AD133" s="14"/>
      <c r="AE133" s="14"/>
      <c r="AF133" s="14"/>
    </row>
    <row r="134" spans="1:32" s="13" customFormat="1" ht="15">
      <c r="A134" s="23"/>
      <c r="E134" s="24"/>
      <c r="N134" s="71"/>
      <c r="AB134" s="14"/>
      <c r="AC134" s="14"/>
      <c r="AD134" s="14"/>
      <c r="AE134" s="14"/>
      <c r="AF134" s="14"/>
    </row>
    <row r="135" spans="1:32" s="13" customFormat="1" ht="15">
      <c r="A135" s="23"/>
      <c r="E135" s="25"/>
      <c r="N135" s="71"/>
      <c r="AB135" s="14"/>
      <c r="AC135" s="14"/>
      <c r="AD135" s="14"/>
      <c r="AE135" s="14"/>
      <c r="AF135" s="14"/>
    </row>
    <row r="136" spans="1:32" s="13" customFormat="1" ht="15">
      <c r="A136" s="23"/>
      <c r="E136" s="26"/>
      <c r="N136" s="71"/>
      <c r="AB136" s="14"/>
      <c r="AC136" s="14"/>
      <c r="AD136" s="14"/>
      <c r="AE136" s="14"/>
      <c r="AF136" s="14"/>
    </row>
    <row r="137" spans="1:32" s="13" customFormat="1" ht="15">
      <c r="A137" s="23"/>
      <c r="N137" s="71"/>
      <c r="AB137" s="14"/>
      <c r="AC137" s="14"/>
      <c r="AD137" s="14"/>
      <c r="AE137" s="14"/>
      <c r="AF137" s="14"/>
    </row>
    <row r="138" spans="1:32" s="13" customFormat="1" ht="15">
      <c r="A138" s="23"/>
      <c r="N138" s="71"/>
      <c r="AB138" s="14"/>
      <c r="AC138" s="14"/>
      <c r="AD138" s="14"/>
      <c r="AE138" s="14"/>
      <c r="AF138" s="14"/>
    </row>
    <row r="139" spans="1:32" s="13" customFormat="1" ht="15">
      <c r="A139" s="23"/>
      <c r="N139" s="71"/>
      <c r="AB139" s="14"/>
      <c r="AC139" s="14"/>
      <c r="AD139" s="14"/>
      <c r="AE139" s="14"/>
      <c r="AF139" s="14"/>
    </row>
    <row r="140" spans="1:32" s="13" customFormat="1" ht="15">
      <c r="A140" s="23"/>
      <c r="N140" s="71"/>
      <c r="AB140" s="14"/>
      <c r="AC140" s="14"/>
      <c r="AD140" s="14"/>
      <c r="AE140" s="14"/>
      <c r="AF140" s="14"/>
    </row>
    <row r="141" spans="1:32" s="13" customFormat="1" ht="15">
      <c r="A141" s="23"/>
      <c r="N141" s="71"/>
      <c r="AB141" s="14"/>
      <c r="AC141" s="14"/>
      <c r="AD141" s="14"/>
      <c r="AE141" s="14"/>
      <c r="AF141" s="14"/>
    </row>
    <row r="142" spans="1:32" s="13" customFormat="1" ht="15">
      <c r="A142" s="23"/>
      <c r="N142" s="71"/>
      <c r="AB142" s="14"/>
      <c r="AC142" s="14"/>
      <c r="AD142" s="14"/>
      <c r="AE142" s="14"/>
      <c r="AF142" s="14"/>
    </row>
    <row r="143" spans="1:32" s="13" customFormat="1" ht="15">
      <c r="A143" s="23"/>
      <c r="N143" s="71"/>
      <c r="AB143" s="14"/>
      <c r="AC143" s="14"/>
      <c r="AD143" s="14"/>
      <c r="AE143" s="14"/>
      <c r="AF143" s="14"/>
    </row>
    <row r="144" spans="1:32" s="13" customFormat="1" ht="15">
      <c r="A144" s="23"/>
      <c r="N144" s="71"/>
      <c r="AB144" s="14"/>
      <c r="AC144" s="14"/>
      <c r="AD144" s="14"/>
      <c r="AE144" s="14"/>
      <c r="AF144" s="14"/>
    </row>
    <row r="145" spans="1:32" s="13" customFormat="1" ht="15">
      <c r="A145" s="23"/>
      <c r="N145" s="71"/>
      <c r="AB145" s="14"/>
      <c r="AC145" s="14"/>
      <c r="AD145" s="14"/>
      <c r="AE145" s="14"/>
      <c r="AF145" s="14"/>
    </row>
    <row r="146" spans="1:32" s="13" customFormat="1" ht="15">
      <c r="A146" s="23"/>
      <c r="N146" s="71"/>
      <c r="AB146" s="14"/>
      <c r="AC146" s="14"/>
      <c r="AD146" s="14"/>
      <c r="AE146" s="14"/>
      <c r="AF146" s="14"/>
    </row>
    <row r="147" spans="1:32" s="13" customFormat="1" ht="15">
      <c r="A147" s="23"/>
      <c r="N147" s="71"/>
      <c r="AB147" s="14"/>
      <c r="AC147" s="14"/>
      <c r="AD147" s="14"/>
      <c r="AE147" s="14"/>
      <c r="AF147" s="14"/>
    </row>
    <row r="148" spans="1:32" s="13" customFormat="1" ht="15">
      <c r="A148" s="23"/>
      <c r="N148" s="71"/>
      <c r="AB148" s="14"/>
      <c r="AC148" s="14"/>
      <c r="AD148" s="14"/>
      <c r="AE148" s="14"/>
      <c r="AF148" s="14"/>
    </row>
    <row r="149" spans="1:32" s="13" customFormat="1" ht="15">
      <c r="A149" s="23"/>
      <c r="N149" s="71"/>
      <c r="AB149" s="14"/>
      <c r="AC149" s="14"/>
      <c r="AD149" s="14"/>
      <c r="AE149" s="14"/>
      <c r="AF149" s="14"/>
    </row>
    <row r="150" spans="1:32" s="13" customFormat="1" ht="15">
      <c r="A150" s="23"/>
      <c r="N150" s="71"/>
      <c r="AB150" s="14"/>
      <c r="AC150" s="14"/>
      <c r="AD150" s="14"/>
      <c r="AE150" s="14"/>
      <c r="AF150" s="14"/>
    </row>
    <row r="151" spans="1:32" s="13" customFormat="1" ht="15">
      <c r="A151" s="23"/>
      <c r="N151" s="71"/>
      <c r="AB151" s="14"/>
      <c r="AC151" s="14"/>
      <c r="AD151" s="14"/>
      <c r="AE151" s="14"/>
      <c r="AF151" s="14"/>
    </row>
    <row r="152" spans="1:32" s="13" customFormat="1" ht="15">
      <c r="A152" s="23"/>
      <c r="N152" s="71"/>
      <c r="AB152" s="14"/>
      <c r="AC152" s="14"/>
      <c r="AD152" s="14"/>
      <c r="AE152" s="14"/>
      <c r="AF152" s="14"/>
    </row>
    <row r="153" spans="1:32" s="13" customFormat="1" ht="15">
      <c r="A153" s="23"/>
      <c r="N153" s="71"/>
      <c r="AB153" s="14"/>
      <c r="AC153" s="14"/>
      <c r="AD153" s="14"/>
      <c r="AE153" s="14"/>
      <c r="AF153" s="14"/>
    </row>
    <row r="154" spans="1:32" s="13" customFormat="1" ht="15">
      <c r="A154" s="23"/>
      <c r="N154" s="71"/>
      <c r="AB154" s="14"/>
      <c r="AC154" s="14"/>
      <c r="AD154" s="14"/>
      <c r="AE154" s="14"/>
      <c r="AF154" s="14"/>
    </row>
    <row r="155" spans="1:32" s="13" customFormat="1" ht="15">
      <c r="A155" s="23"/>
      <c r="N155" s="71"/>
      <c r="AB155" s="14"/>
      <c r="AC155" s="14"/>
      <c r="AD155" s="14"/>
      <c r="AE155" s="14"/>
      <c r="AF155" s="14"/>
    </row>
    <row r="156" spans="1:32" s="13" customFormat="1" ht="15">
      <c r="A156" s="23"/>
      <c r="N156" s="71"/>
      <c r="AB156" s="14"/>
      <c r="AC156" s="14"/>
      <c r="AD156" s="14"/>
      <c r="AE156" s="14"/>
      <c r="AF156" s="14"/>
    </row>
    <row r="157" spans="1:32" s="13" customFormat="1" ht="15">
      <c r="A157" s="23"/>
      <c r="N157" s="71"/>
      <c r="AB157" s="14"/>
      <c r="AC157" s="14"/>
      <c r="AD157" s="14"/>
      <c r="AE157" s="14"/>
      <c r="AF157" s="14"/>
    </row>
    <row r="158" spans="1:32" s="13" customFormat="1" ht="15">
      <c r="A158" s="23"/>
      <c r="N158" s="71"/>
      <c r="AB158" s="14"/>
      <c r="AC158" s="14"/>
      <c r="AD158" s="14"/>
      <c r="AE158" s="14"/>
      <c r="AF158" s="14"/>
    </row>
    <row r="159" spans="1:32" s="13" customFormat="1" ht="15">
      <c r="A159" s="23"/>
      <c r="N159" s="71"/>
      <c r="AB159" s="14"/>
      <c r="AC159" s="14"/>
      <c r="AD159" s="14"/>
      <c r="AE159" s="14"/>
      <c r="AF159" s="14"/>
    </row>
    <row r="160" spans="1:32" s="13" customFormat="1" ht="15">
      <c r="A160" s="23"/>
      <c r="N160" s="71"/>
      <c r="AB160" s="14"/>
      <c r="AC160" s="14"/>
      <c r="AD160" s="14"/>
      <c r="AE160" s="14"/>
      <c r="AF160" s="14"/>
    </row>
    <row r="161" spans="1:32" s="13" customFormat="1" ht="15">
      <c r="A161" s="23"/>
      <c r="N161" s="71"/>
      <c r="AB161" s="14"/>
      <c r="AC161" s="14"/>
      <c r="AD161" s="14"/>
      <c r="AE161" s="14"/>
      <c r="AF161" s="14"/>
    </row>
    <row r="162" spans="1:32" s="13" customFormat="1" ht="15">
      <c r="A162" s="23"/>
      <c r="N162" s="71"/>
      <c r="AB162" s="14"/>
      <c r="AC162" s="14"/>
      <c r="AD162" s="14"/>
      <c r="AE162" s="14"/>
      <c r="AF162" s="14"/>
    </row>
    <row r="163" spans="1:32" s="13" customFormat="1" ht="15">
      <c r="A163" s="23"/>
      <c r="N163" s="71"/>
      <c r="AB163" s="14"/>
      <c r="AC163" s="14"/>
      <c r="AD163" s="14"/>
      <c r="AE163" s="14"/>
      <c r="AF163" s="14"/>
    </row>
    <row r="164" spans="1:32" s="13" customFormat="1" ht="15">
      <c r="A164" s="23"/>
      <c r="N164" s="71"/>
      <c r="AB164" s="14"/>
      <c r="AC164" s="14"/>
      <c r="AD164" s="14"/>
      <c r="AE164" s="14"/>
      <c r="AF164" s="14"/>
    </row>
    <row r="165" spans="1:32" s="13" customFormat="1" ht="15">
      <c r="A165" s="23"/>
      <c r="N165" s="71"/>
      <c r="AB165" s="14"/>
      <c r="AC165" s="14"/>
      <c r="AD165" s="14"/>
      <c r="AE165" s="14"/>
      <c r="AF165" s="14"/>
    </row>
    <row r="166" spans="1:32" s="13" customFormat="1" ht="15">
      <c r="A166" s="23"/>
      <c r="N166" s="71"/>
      <c r="AB166" s="14"/>
      <c r="AC166" s="14"/>
      <c r="AD166" s="14"/>
      <c r="AE166" s="14"/>
      <c r="AF166" s="14"/>
    </row>
    <row r="167" spans="1:32" s="13" customFormat="1" ht="15">
      <c r="A167" s="23"/>
      <c r="N167" s="71"/>
      <c r="AB167" s="14"/>
      <c r="AC167" s="14"/>
      <c r="AD167" s="14"/>
      <c r="AE167" s="14"/>
      <c r="AF167" s="14"/>
    </row>
    <row r="168" spans="1:32" s="13" customFormat="1" ht="15">
      <c r="A168" s="23"/>
      <c r="N168" s="71"/>
      <c r="AB168" s="14"/>
      <c r="AC168" s="14"/>
      <c r="AD168" s="14"/>
      <c r="AE168" s="14"/>
      <c r="AF168" s="14"/>
    </row>
    <row r="169" spans="1:32" s="13" customFormat="1" ht="15">
      <c r="A169" s="23"/>
      <c r="N169" s="71"/>
      <c r="AB169" s="14"/>
      <c r="AC169" s="14"/>
      <c r="AD169" s="14"/>
      <c r="AE169" s="14"/>
      <c r="AF169" s="14"/>
    </row>
  </sheetData>
  <mergeCells count="137">
    <mergeCell ref="B4:D4"/>
    <mergeCell ref="A6:F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M53:M64"/>
    <mergeCell ref="N53:N64"/>
    <mergeCell ref="B49:E49"/>
    <mergeCell ref="B50:E50"/>
    <mergeCell ref="B51:E51"/>
    <mergeCell ref="B52:E52"/>
    <mergeCell ref="AF53:AF64"/>
    <mergeCell ref="B65:E65"/>
    <mergeCell ref="B66:E66"/>
    <mergeCell ref="B67:E67"/>
    <mergeCell ref="AA53:AA64"/>
    <mergeCell ref="AC53:AC64"/>
    <mergeCell ref="AD53:AD64"/>
    <mergeCell ref="AE53:AE64"/>
    <mergeCell ref="B53:E64"/>
    <mergeCell ref="L53:L64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5"/>
    <mergeCell ref="G114:G115"/>
    <mergeCell ref="L114:L115"/>
    <mergeCell ref="M114:M115"/>
    <mergeCell ref="N114:N115"/>
    <mergeCell ref="AA114:AA115"/>
    <mergeCell ref="AC114:AC115"/>
    <mergeCell ref="AD114:AD115"/>
    <mergeCell ref="AE114:AE115"/>
    <mergeCell ref="AF114:AF115"/>
    <mergeCell ref="AA116:AA117"/>
    <mergeCell ref="AE116:AE117"/>
    <mergeCell ref="AF116:AF117"/>
    <mergeCell ref="B116:E117"/>
    <mergeCell ref="G116:G117"/>
    <mergeCell ref="L116:L117"/>
    <mergeCell ref="M116:M117"/>
    <mergeCell ref="G118:G123"/>
    <mergeCell ref="L118:L123"/>
    <mergeCell ref="M118:M123"/>
    <mergeCell ref="N116:N117"/>
    <mergeCell ref="B126:E126"/>
    <mergeCell ref="AE118:AE123"/>
    <mergeCell ref="AF118:AF123"/>
    <mergeCell ref="B124:E124"/>
    <mergeCell ref="B125:E125"/>
    <mergeCell ref="N118:N123"/>
    <mergeCell ref="AA118:AA123"/>
    <mergeCell ref="AC118:AC123"/>
    <mergeCell ref="AD118:AD123"/>
    <mergeCell ref="B118:E123"/>
  </mergeCells>
  <conditionalFormatting sqref="N6:N10 N16 N24:N26 N28:N29 N33 N36:N38 N41 N43:N45 N47:N48 N50 N52:N65 N70:N75 N77:N80 N83 N85:N86 N88 N90:N91 N93:N95 N97:N108 N110:N111 N113:N65536">
    <cfRule type="cellIs" priority="1" dxfId="0" operator="greaterThanOrEqual" stopIfTrue="1">
      <formula>100</formula>
    </cfRule>
    <cfRule type="cellIs" priority="2" dxfId="1" operator="between" stopIfTrue="1">
      <formula>0</formula>
      <formula>50</formula>
    </cfRule>
    <cfRule type="cellIs" priority="3" dxfId="2" operator="between" stopIfTrue="1">
      <formula>51</formula>
      <formula>99</formula>
    </cfRule>
  </conditionalFormatting>
  <conditionalFormatting sqref="N49">
    <cfRule type="cellIs" priority="4" dxfId="2" operator="between" stopIfTrue="1">
      <formula>51</formula>
      <formula>99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cecy</cp:lastModifiedBy>
  <cp:lastPrinted>2007-06-21T16:10:43Z</cp:lastPrinted>
  <dcterms:created xsi:type="dcterms:W3CDTF">2007-03-16T16:21:52Z</dcterms:created>
  <dcterms:modified xsi:type="dcterms:W3CDTF">2007-06-21T16:10:48Z</dcterms:modified>
  <cp:category/>
  <cp:version/>
  <cp:contentType/>
  <cp:contentStatus/>
</cp:coreProperties>
</file>