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595" windowHeight="6660" tabRatio="654" firstSheet="7" activeTab="7"/>
  </bookViews>
  <sheets>
    <sheet name="ACADEMICO" sheetId="1" state="hidden" r:id="rId1"/>
    <sheet name="VINCULACION" sheetId="2" state="hidden" r:id="rId2"/>
    <sheet name="FINANCIERA" sheetId="3" state="hidden" r:id="rId3"/>
    <sheet name="PLANEACION" sheetId="4" state="hidden" r:id="rId4"/>
    <sheet name="ORGANO CONTROL" sheetId="5" state="hidden" r:id="rId5"/>
    <sheet name="ADMINISTRATIVA" sheetId="6" state="hidden" r:id="rId6"/>
    <sheet name="DIRECCION GENERAL" sheetId="7" state="hidden" r:id="rId7"/>
    <sheet name="TOTAL" sheetId="8" r:id="rId8"/>
  </sheets>
  <definedNames>
    <definedName name="_xlnm.Print_Area" localSheetId="0">'ACADEMICO'!$A$1:$AH$44</definedName>
    <definedName name="_xlnm.Print_Area" localSheetId="5">'ADMINISTRATIVA'!$A$1:$AH$20</definedName>
    <definedName name="_xlnm.Print_Area" localSheetId="6">'DIRECCION GENERAL'!$A$1:$AH$20</definedName>
    <definedName name="_xlnm.Print_Area" localSheetId="2">'FINANCIERA'!$A$1:$AH$19</definedName>
    <definedName name="_xlnm.Print_Area" localSheetId="4">'ORGANO CONTROL'!$A$1:$AH$9</definedName>
    <definedName name="_xlnm.Print_Area" localSheetId="3">'PLANEACION'!$A$1:$AH$20</definedName>
    <definedName name="_xlnm.Print_Area" localSheetId="7">'TOTAL'!$A$1:$AH$118</definedName>
    <definedName name="_xlnm.Print_Area" localSheetId="1">'VINCULACION'!$A$1:$AH$28</definedName>
    <definedName name="_xlnm.Print_Titles" localSheetId="0">'ACADEMICO'!$6:$7</definedName>
    <definedName name="_xlnm.Print_Titles" localSheetId="5">'ADMINISTRATIVA'!$6:$6</definedName>
    <definedName name="_xlnm.Print_Titles" localSheetId="6">'DIRECCION GENERAL'!$6:$6</definedName>
    <definedName name="_xlnm.Print_Titles" localSheetId="2">'FINANCIERA'!$6:$6</definedName>
    <definedName name="_xlnm.Print_Titles" localSheetId="4">'ORGANO CONTROL'!$6:$6</definedName>
    <definedName name="_xlnm.Print_Titles" localSheetId="3">'PLANEACION'!$6:$6</definedName>
    <definedName name="_xlnm.Print_Titles" localSheetId="7">'TOTAL'!$6:$6</definedName>
    <definedName name="_xlnm.Print_Titles" localSheetId="1">'VINCULACION'!$6:$6</definedName>
  </definedNames>
  <calcPr fullCalcOnLoad="1"/>
</workbook>
</file>

<file path=xl/sharedStrings.xml><?xml version="1.0" encoding="utf-8"?>
<sst xmlns="http://schemas.openxmlformats.org/spreadsheetml/2006/main" count="1050" uniqueCount="391">
  <si>
    <t>4TO. TRIMESTRE</t>
  </si>
  <si>
    <t>TOTAL  PROGRAMADO</t>
  </si>
  <si>
    <t>IER. TRIMESTRE PROGRAMADO</t>
  </si>
  <si>
    <t>IER. TRIMESTRE ALCANZADO</t>
  </si>
  <si>
    <t>Unidad de. Medida</t>
  </si>
  <si>
    <t>Total anual</t>
  </si>
  <si>
    <t>Ene</t>
  </si>
  <si>
    <t>Feb</t>
  </si>
  <si>
    <t>Mzo</t>
  </si>
  <si>
    <t>Abr</t>
  </si>
  <si>
    <t>May</t>
  </si>
  <si>
    <t>Jun</t>
  </si>
  <si>
    <t>Jul</t>
  </si>
  <si>
    <t>Ago</t>
  </si>
  <si>
    <t>Sep</t>
  </si>
  <si>
    <t>Oct</t>
  </si>
  <si>
    <t>Nov</t>
  </si>
  <si>
    <t>Dic</t>
  </si>
  <si>
    <t>DIRECCIÓN ACADÉMICA</t>
  </si>
  <si>
    <t>Implementación del Programa de Tutorías</t>
  </si>
  <si>
    <t>Programa</t>
  </si>
  <si>
    <t>Implementación de un programa de asesoría académica</t>
  </si>
  <si>
    <t>Proceso</t>
  </si>
  <si>
    <t>Implementación de un programa de apoyo a las ciencias básicas</t>
  </si>
  <si>
    <t>Implementación del programa de atención al bajo rendimiento escolar</t>
  </si>
  <si>
    <t>Documento</t>
  </si>
  <si>
    <t>Fortalecimiento de la formación de habilidades emprendedoras a través de un programa</t>
  </si>
  <si>
    <t>Concurso</t>
  </si>
  <si>
    <t>Aplicación del examen nacional de conocimientos generales</t>
  </si>
  <si>
    <t xml:space="preserve">Evaluación </t>
  </si>
  <si>
    <t>Promoción y participación en el Concurso Nacional Académico</t>
  </si>
  <si>
    <t>Implementación del programa de seguimiento y evaluación académica de los Centros EMSaD</t>
  </si>
  <si>
    <t>Evaluación</t>
  </si>
  <si>
    <t>Elaboración del diagnóstico de necesidades de software de acuerdo a lo que marca el plan de estudios del área de capacitación para el trabajo</t>
  </si>
  <si>
    <t>Gestión</t>
  </si>
  <si>
    <t>Participación en reuniones de trabajo y capacitación de la Coordinación Nacional de EMSaD</t>
  </si>
  <si>
    <t>Reunión</t>
  </si>
  <si>
    <t>Implementación del programa de capacitación y actualización del personal docente con enfoque de calidad para incrementar su grado académico</t>
  </si>
  <si>
    <t>Curso</t>
  </si>
  <si>
    <t>Realización del seguimiento de las actividades de las academias en plantel (reuniones y evaluación)</t>
  </si>
  <si>
    <t>Informe</t>
  </si>
  <si>
    <t>Realización del seguimiento de las actividades académicas a nivel zona (regional) (reuniones y evaluación)</t>
  </si>
  <si>
    <t>Integración y aplicación del programa de estímulo al talento estudiantil ( desarrollo estudiantil)</t>
  </si>
  <si>
    <t>Implementación del programa de estímulos al desempeño docente</t>
  </si>
  <si>
    <t>Realización del seguimiento del sistema de evaluación y reforma curricular en los 20 planteles</t>
  </si>
  <si>
    <t>Formación de emprendedores e impulso a las empresas estudiantiles</t>
  </si>
  <si>
    <t>Evento</t>
  </si>
  <si>
    <t>Gestión para la adquisición e instalación de requerimientos de software educativos, para los planteles</t>
  </si>
  <si>
    <t>Promoción y realización de los concursos cívicos inter-CECyTES en sus etapas: zona, estatal y nacional, lunes cívicos y desfiles del 16 de septiembre y 20 de noviembre.</t>
  </si>
  <si>
    <t>Eventos</t>
  </si>
  <si>
    <t>Promoción y realización de encuentros deportivos inter-CECyTES intramuros, zona, estatal y nacional</t>
  </si>
  <si>
    <t>Capacitación y actualización de los responsables de las actividades cívicas y deportivas</t>
  </si>
  <si>
    <t xml:space="preserve">Cursos </t>
  </si>
  <si>
    <t>Promoción y realización del  II paseo ciclista de la primavera CECyTES 2007</t>
  </si>
  <si>
    <t>Implementación del sistema de  evaluaciones físicas iniciales y finales de la población estudiantil de CECyTES</t>
  </si>
  <si>
    <t>Fortalecimiento de bibliotecas en 20 planteles y 20 EMSaD</t>
  </si>
  <si>
    <t>Implementación del programa de méritos y oposición (selección de personal docente)</t>
  </si>
  <si>
    <t>Organización y coordinación de la aplicación de las evaluaciones de COSNET y CENEVAL para alumnos de nuevo ingreso y egreso</t>
  </si>
  <si>
    <t>Aplicación</t>
  </si>
  <si>
    <t>Operación de un instrumento que permita realizar un adecuado control y seguimiento del servicio social</t>
  </si>
  <si>
    <t>Reporte</t>
  </si>
  <si>
    <t>Contar con un programa de difusión de las actividades tecnológicas del  Colegio</t>
  </si>
  <si>
    <t xml:space="preserve">Programa </t>
  </si>
  <si>
    <t>Implementación del programa de titulación</t>
  </si>
  <si>
    <t xml:space="preserve">Implementación y seguimiento del Sistema Automatizado de Evaluación (SAEVA) </t>
  </si>
  <si>
    <t>Fortalecimiento e internacionalización a través de establecer convenios con diferentes instituciones a fin de capacitar a los docentes e intercambiar información académica y materiales didácticos actualizados (Prof. de inglés)</t>
  </si>
  <si>
    <t>Implementación del programa de desarrollo del personal docente, administrativo y directivo</t>
  </si>
  <si>
    <t>Implementación del proceso de homologación docente</t>
  </si>
  <si>
    <t>Implementación del programa de promoción docente</t>
  </si>
  <si>
    <t>Fortalecimiento de laboratorios de 20 planteles de CECyTES</t>
  </si>
  <si>
    <t>Implementación del programa académico para el diseño de libros de texto</t>
  </si>
  <si>
    <t>Implementación y seguimiento del sistema Orienta Web</t>
  </si>
  <si>
    <t>VINCULACIÓN</t>
  </si>
  <si>
    <t>Implementación del Programa de Seguridad CECyTES  en los principales planteles</t>
  </si>
  <si>
    <t>Vinculación con el sector productivo y social</t>
  </si>
  <si>
    <t>Convenios</t>
  </si>
  <si>
    <t>Promoción  de los servicios educativos que ofrece el Colegio en los planteles</t>
  </si>
  <si>
    <t>Difusión de los servicios educativos del Colegio  en el evento Exporienta 2007</t>
  </si>
  <si>
    <t>Stand</t>
  </si>
  <si>
    <t>Implementación del Programa de Prevención de Embarazo en los principales planteles</t>
  </si>
  <si>
    <t>capacitación</t>
  </si>
  <si>
    <t>Creación, distribución y venta de artículos promociónales</t>
  </si>
  <si>
    <t>proceso</t>
  </si>
  <si>
    <t>Coordinación de las actividades enfocadas a la realización de visitas y viajes de estudio a instituciones y empresas</t>
  </si>
  <si>
    <t>Participación en el concurso de arte y cultura en sus etapas plantel, estatal, regional y nacional</t>
  </si>
  <si>
    <t>Promoción de nuestros valores y rescate de nuestras tradiciones</t>
  </si>
  <si>
    <t>Análisis y redacción del material para su publicación a los medios de comunicación, vía conferencias de prensa, entrevistas, invitaciones a eventos y/o envío de boletines</t>
  </si>
  <si>
    <t>Coordinación del monitoreo y análisis de la información pública.</t>
  </si>
  <si>
    <t>Elaboración del órgano de difusión y vinculación del Colegio (Gaceta)</t>
  </si>
  <si>
    <t>Actualización del manual de imagen institucional</t>
  </si>
  <si>
    <t>Actualización de imagen de Portal de Internet</t>
  </si>
  <si>
    <t>Realización de videos promocionales</t>
  </si>
  <si>
    <t>Videos</t>
  </si>
  <si>
    <t>Entrenamiento y Formación de Voceros</t>
  </si>
  <si>
    <t>Realización de Plan Integral de Comunicación 2007</t>
  </si>
  <si>
    <t>DIRECCIÓN FINANCIERA</t>
  </si>
  <si>
    <t>Rendición de cuentas y elaboración de los estados financieros del Colegio para el año 2007</t>
  </si>
  <si>
    <t>Contabilización y recuperación de ingresos propios</t>
  </si>
  <si>
    <t>Implementación del control interno administrativo</t>
  </si>
  <si>
    <t>Implementación del sistema contable vía web</t>
  </si>
  <si>
    <t>Sistema</t>
  </si>
  <si>
    <t>Desarrollo de habilidades y conocimientos de los  auxiliares administrativos de planteles y EMSaD</t>
  </si>
  <si>
    <t>Control y seguimiento financiero al Programa Operativo Anual 2007</t>
  </si>
  <si>
    <t>Distribución y avance del presupuesto autorizado para el ejercicio 2007</t>
  </si>
  <si>
    <t>Elaboración de informes trimestrales 2007 de la aplicación de recursos</t>
  </si>
  <si>
    <t>Elaboración de la cuenta pública 2007</t>
  </si>
  <si>
    <t>Solicitud de ampliaciones al presupuesto de egresos 2007</t>
  </si>
  <si>
    <t>Elaboración del anteproyecto de presupuesto 2008</t>
  </si>
  <si>
    <t>Supervisión y control de  los  incremento el Fondo de Contingencia</t>
  </si>
  <si>
    <t>PLANEACIÓN</t>
  </si>
  <si>
    <t>Coordinación y supervisión de la certificación de la generación 2004-2007</t>
  </si>
  <si>
    <t>Coordinación de las actividades enfocadas a atender la oferta y demanda educativa del Colegio ( atender solicitudes del servicios y determinar la cantidad de grupos por atender)</t>
  </si>
  <si>
    <t>Coordinación y supervisión de la correcta aplicación de normas y procedimientos de control escolar</t>
  </si>
  <si>
    <t>Diagnóstico de las necesidades de servicios educativos del nivel medio superior, en las localidades de Guaymas y Hermosillo (estudios de factibilidad)</t>
  </si>
  <si>
    <t>Integración al patrimonio del Colegio de los terrenos en los cuales se ubican los planteles (regularización de terrenos)</t>
  </si>
  <si>
    <t>Conocer y dar seguimiento a  las necesidades de infraestructura (Anteproyecto de inversión y obra)</t>
  </si>
  <si>
    <t>Elaboración y actualización de los planes y programas de corto y mediano plazo</t>
  </si>
  <si>
    <t xml:space="preserve">Generación de reportes y compendio estadístico </t>
  </si>
  <si>
    <t>Construcción del sistema institucional de indicadores</t>
  </si>
  <si>
    <t>Actualización de fichas técnicas de los planteles</t>
  </si>
  <si>
    <t>Elaboración e integración de informes y actas de la Junta Directiva</t>
  </si>
  <si>
    <t>Contar con el marco normativo del Colegio actualizado</t>
  </si>
  <si>
    <t>Supervisión y control de la adecuada aplicación de recursos de acuerdo a las metas programadas en el POA 2007</t>
  </si>
  <si>
    <t>Registro</t>
  </si>
  <si>
    <t>ÓRGANO DE CONTROL</t>
  </si>
  <si>
    <t>Supervisión a los diferentes planteles y unidades administrativas adscritas al Colegio</t>
  </si>
  <si>
    <t>Recolección y atención de peticiones ciudadanas interpuestas en los buzones ubicados en los planteles</t>
  </si>
  <si>
    <t>DIRECCIÓN ADMINISTRATIVA</t>
  </si>
  <si>
    <t>Integración y aplicación del Manual de adquisiciones de materiales, suministros y equipo del Colegio</t>
  </si>
  <si>
    <t>Implementación del proceso de licitaciones para la adquisición de materiales y equipo</t>
  </si>
  <si>
    <t>Coordinación y seguimiento de las actividades del comité de adquisiciones</t>
  </si>
  <si>
    <t>Implementación del programa anual de adquisiciones</t>
  </si>
  <si>
    <t>Supervisión y control del activo fijo del Colegio (Inventarios)</t>
  </si>
  <si>
    <t>Contar con los centros de cómputo en optimas condiciones que permitan al alumno desarrollas sus actividades educativas con calidad</t>
  </si>
  <si>
    <t>Servicio</t>
  </si>
  <si>
    <t>capacitación y actualización al personal administrativos de los planteles y centros EMSaD</t>
  </si>
  <si>
    <t>Verificación de los servicios básicos de la institución a fin de que estén cubiertos</t>
  </si>
  <si>
    <t>Supervisión</t>
  </si>
  <si>
    <t>Aplicación del programa de mantenimiento a equipos muebles se realicen oportunamente</t>
  </si>
  <si>
    <t>Aplicación del programa de mantenimiento de bienes inmuebles del Colegio</t>
  </si>
  <si>
    <t>Contar con el programa de seguros y fianzas (protección del vehículos y edificios y gastos médicos)</t>
  </si>
  <si>
    <t>Póliza</t>
  </si>
  <si>
    <t>Integración de círculo de innovación y calidad</t>
  </si>
  <si>
    <t>Evaluación del Sistema de Gestión de Calidad en los procesos de administrativos de dirección general bajo la norma ISO 9001:2000</t>
  </si>
  <si>
    <t>Revisión</t>
  </si>
  <si>
    <t>Dirección general</t>
  </si>
  <si>
    <t>Eventos culturales del Colegio (Día del maestro y graduaciones)</t>
  </si>
  <si>
    <t>Coordinación y supervisión de la realización de las reuniones de Junta Directiva</t>
  </si>
  <si>
    <t xml:space="preserve"> Implementación y supervisión del programa de trabajo en planteles y centros EMSaD</t>
  </si>
  <si>
    <t>Integración y aplicación del programación de trabajo con directores de plantel y responsables de centros EMSaD</t>
  </si>
  <si>
    <t>Participación en reuniones nacionales e internacionales de directores generales</t>
  </si>
  <si>
    <t>Actualización periódica del portal de transparencia del Colegio.</t>
  </si>
  <si>
    <t xml:space="preserve">Atención a la demanda del servicio de educación media superior </t>
  </si>
  <si>
    <t>Coordinación y supervisión del quehacer de los planteles a su cargo</t>
  </si>
  <si>
    <t>Si no fue lograda la meta señale compromisos o reprogramación de la meta</t>
  </si>
  <si>
    <t>EVALUACIÓN TRIMESTRAL CUMPLIMIENTO DE METAS</t>
  </si>
  <si>
    <t xml:space="preserve">SEGUIMIENTO AL PROGRAMA ESTATAL </t>
  </si>
  <si>
    <t>DE EDUCACIÓN 2004-2009</t>
  </si>
  <si>
    <t>38 Colegio de Estudios Científicos y Tecnológicos del Estado de Sonora</t>
  </si>
  <si>
    <t>Metas 2007</t>
  </si>
  <si>
    <t>2DO. TRIMESTRE PROGRAMADO</t>
  </si>
  <si>
    <t>2DO. TRIMESTRE ALCANZADO</t>
  </si>
  <si>
    <t xml:space="preserve">Enliste acciones realizadas para el logro de la meta </t>
  </si>
  <si>
    <t>Enliste evidencias de cumplimiento de la meta. Estas deberán ser enviadas físicamente a UNAPLADE.</t>
  </si>
  <si>
    <t xml:space="preserve">Describa resultados e impactos logrados con el cumplimiento de la meta. </t>
  </si>
  <si>
    <t xml:space="preserve">Señale obstáculos al cumplimiento de la meta </t>
  </si>
  <si>
    <t>Debido a recorte presupuestal se reprogramó la meta para el mes de septiembre</t>
  </si>
  <si>
    <t>Debido a recorte presupuestal, se ajustó la meta a asesorías realizadas los meses de abril y mayo, cancelando la meta por el resto del año.</t>
  </si>
  <si>
    <t>% DE CUMPLIMIENTO</t>
  </si>
  <si>
    <t>Se reprogramó la meta para el cuarto trimestre</t>
  </si>
  <si>
    <t>Se emitirán resultados en el mes de agosto.</t>
  </si>
  <si>
    <t>Este proceso no se realizo ya que depende de la Coordinación Nacional, y estamos en espera en que se autorize.</t>
  </si>
  <si>
    <t>No se realizó la reunión con orientadores programada en el mes de mayo. Dicha reunión se realizará en septiembre del semestre próximo.</t>
  </si>
  <si>
    <t>Se concluirá definitivamente el proceso en el mes de Julio.</t>
  </si>
  <si>
    <t>Aun no se cuentacon oficio de autorización federal para incremento salarial, se realizará en el Tercer Trimestre</t>
  </si>
  <si>
    <t>3ER. TRIMESTRE PROGRAMADO</t>
  </si>
  <si>
    <t>3ER. TRIMESTRE ALCANZADO</t>
  </si>
  <si>
    <t>Ninguno</t>
  </si>
  <si>
    <t>No aplica</t>
  </si>
  <si>
    <t>Orden del día</t>
  </si>
  <si>
    <t>Oficios de entrega</t>
  </si>
  <si>
    <t>Cumplir con los requerimientos</t>
  </si>
  <si>
    <t>Por recorte presupuestal no se adquirio el programa para llevar el control.</t>
  </si>
  <si>
    <t>Función que se realiza en parte en la Dirección Finaciera, meta No. 60.</t>
  </si>
  <si>
    <t>Elaboración de II Informe trimestral del POA 2007 (federal y estatal) y Programa Operartivo Anual 2008 Estatal.</t>
  </si>
  <si>
    <t>Oficio de envio a las instancias correspondientes, copia de correo electrónico con el que se envio POA.</t>
  </si>
  <si>
    <t>Informar el cumplimiento de las metas establecidas por el Colegio y establecer el programa de trabajo.</t>
  </si>
  <si>
    <t>Aun no se establecen los lineamientos para la elaboración del POA federal.</t>
  </si>
  <si>
    <t xml:space="preserve">El POA federal será elaborado, una vez que se reciban los lineamientos para tal fin. </t>
  </si>
  <si>
    <t>Envío de estadística básica de fin del semestre enero-junio 2007, estadística de inicio de semestre agosto 2007-enero 2008 y captura en línea de estadística de fin de ciclo 2006-2007.</t>
  </si>
  <si>
    <t>Oficio de envio a las instancias correspondientes, copia de acuse electrónico de la captura de algunos planteles.</t>
  </si>
  <si>
    <t>Cumplir con los requerimientos y contar con información oportuna para la adecuada toma de decisiones.</t>
  </si>
  <si>
    <t>Elaboración de carpetas para la realización del XXXVIII Reunión Ordinaria de H. Junta Directiva.</t>
  </si>
  <si>
    <t xml:space="preserve">Realización del XXXVIII Reunión ordinaria de la H. Junta Directiva </t>
  </si>
  <si>
    <t>Actualización de la carta compormiso del Plantel San Pedro El Saucito</t>
  </si>
  <si>
    <t>Se realizaron reuniones para poner a consideración del comité, la adquisición de materiales  y servicios para el buen funcionamiento de la institución</t>
  </si>
  <si>
    <t>Actas de Comité de Adquisiciones</t>
  </si>
  <si>
    <t>Realizar adquisiciones conforme a la normatividad</t>
  </si>
  <si>
    <t>Fueron necesarias más reuniones de las programadas por compras imprevistas</t>
  </si>
  <si>
    <t>Se realizaron las adquisiciones planeadas para éste período</t>
  </si>
  <si>
    <t xml:space="preserve">Reportes de compras </t>
  </si>
  <si>
    <t>Cumplir con el Programa Anual de Adquisiciones</t>
  </si>
  <si>
    <t>Se realizaron inventarios en los sig. planteles: Bácum, Hillo I, Bahía de Lobos, Carbó y Mariachi.</t>
  </si>
  <si>
    <t>Actas de inventario</t>
  </si>
  <si>
    <t>Contar con un inventario confiable que nos permita conocer el estado que guardan los bienes de la institución</t>
  </si>
  <si>
    <t>Se realizaron más inventarios de los programados, debido a cambios de directores.</t>
  </si>
  <si>
    <t>Se realizaron diversas instalaciones y reparaciones de equipos de cómputo</t>
  </si>
  <si>
    <t>Oficios de conformidad de los planteles</t>
  </si>
  <si>
    <t>Mantener en óptimas condiciones el equipo de cómputo y las redes</t>
  </si>
  <si>
    <t>Ninguna</t>
  </si>
  <si>
    <t>Se pospuso para no afectar la agenda de reuniones de la Dirección Académica</t>
  </si>
  <si>
    <t>Se reprogramó para el mes de octubre</t>
  </si>
  <si>
    <t>Se realizó el pago de la totalidad de los servicios contratados</t>
  </si>
  <si>
    <t>Relación de pago de servicios del trimestre</t>
  </si>
  <si>
    <t>Mantener en funcionamiento los servicios necesarios para la operación de los planteles y oficinas generales</t>
  </si>
  <si>
    <t>Se verificó que se diera mantenimiento a los equipos  que lo requerían</t>
  </si>
  <si>
    <t>Relación de pagos de mantenimiento a equipos del trinestre</t>
  </si>
  <si>
    <t xml:space="preserve">Mantener en optimas condiciones el equipo propiedad del Colegio </t>
  </si>
  <si>
    <t>Se dio mantenimiento a los edificios</t>
  </si>
  <si>
    <t>Relación de pagos de mantenimiento a inmuebles del trimestre</t>
  </si>
  <si>
    <t xml:space="preserve">Conservar en buen estado los edificios </t>
  </si>
  <si>
    <t>Se realizaron reuniones con el Depto. De Arte y  Cultura, Depto. De Fomento Deportivo y se realizaron adecuadiones a procedimientos de la Dirección de Planeación</t>
  </si>
  <si>
    <t>Constancia de reuniones con las áreas</t>
  </si>
  <si>
    <t>Documentar la totalidad de los procesos de la Dirección General</t>
  </si>
  <si>
    <t>Se realizaron auditorias en el rubro de ingresos propios y se intervino en las entregas - recepción de la Dirección en 3 planteles.</t>
  </si>
  <si>
    <t>El principal resultado se manifiesta en el fortalecimiento de los sistemas de control interno y el cumplimiento por parte de la Entidad de las normatividades y políticas internas vigentes.</t>
  </si>
  <si>
    <t>1.- Nada que manifestar.</t>
  </si>
  <si>
    <t>Se recolectaron las peticiones ciudadanas en varios planteles y se le dio su formal seguimiento.</t>
  </si>
  <si>
    <t xml:space="preserve">1.- Oficio de comisión
2.- Reporte de peticiones a Dirección General de Contraloría Social.
3.- Quejas y sugerencias obtenidas en los buzones.
4.- Oficio de turno de queja o sugerencia a los Directores de los planteles.
</t>
  </si>
  <si>
    <t>El impacto logrado se manifiesta en el cumplimiento de las peticiones hechas por el alumnado, logrando con esto mejorar la calidad en el aprendizaje y disminuir considerablemente el número de peticiones de los alumnos.</t>
  </si>
  <si>
    <t>1.- Se remplazo buzon destruido en el plantel la manga.</t>
  </si>
  <si>
    <t xml:space="preserve">1.- Oficio de comisión
2.- Oficio de entrega de informes
</t>
  </si>
  <si>
    <t>Copia de correo electrónico de envio a las instancias correspondientes, copia de correo electrónico con el que se envio POA.</t>
  </si>
  <si>
    <t>Seguimiento a los trámites de regularización de terrenos.</t>
  </si>
  <si>
    <t>Informes mensuales</t>
  </si>
  <si>
    <t>Lograr la integración del patrimonio del Colegio</t>
  </si>
  <si>
    <t>Se participo en el desfile del 16 de septiembre, en ceremonia de izamiento de bandera con motivo del mes patrio, se realizaron ceremonias de lunes cívicos en planteles.</t>
  </si>
  <si>
    <t>Oficios</t>
  </si>
  <si>
    <t>Promover valores patrios</t>
  </si>
  <si>
    <t>Se realizó el encuentro estatal de ajedrez y atletismo.</t>
  </si>
  <si>
    <t>Promover el deporte como habito son entre la comunidad CECyTES.</t>
  </si>
  <si>
    <t>Oficio</t>
  </si>
  <si>
    <t>Proceso de certificación de planteles Bácum, Esperanza y Mina "Libre de humo y tabaco".</t>
  </si>
  <si>
    <t>Promover la certificación de espacios libres de humo de tabaco en las escuelas para reducir los riesgos que representa la exposición involuntaria al humo de tabaco.</t>
  </si>
  <si>
    <t>Taller "En mi futuro yo decido" con alumnos del plantel San Pedro El Saucito</t>
  </si>
  <si>
    <t>Prevenir entre la comunicad estudiantil problemas de adicciones, enfermedades de transmisión sexual, violencia intrafamiliar, autoestima y proyecto de vida, etc.</t>
  </si>
  <si>
    <t>No se concreto por  motivo de agenda.</t>
  </si>
  <si>
    <t>Se reprogramo para el siguiente trimestre.</t>
  </si>
  <si>
    <t>Recorte presupuestal</t>
  </si>
  <si>
    <t>No se realizará ni se volvera a programar.</t>
  </si>
  <si>
    <t>Concertación de visitas o viajes de estudios según aprobación del área académica.</t>
  </si>
  <si>
    <t>Para aplicar el proceso académico alumnos de los diferentes planteles visitaron empresas tales como Bimbo, Centro ecológico, INEGI, Planta Ford, Cemex, lanix, El Imparcial, UNISON, ITH, Coca Cola, Campo Sagarpa.</t>
  </si>
  <si>
    <t>Se envio material a planteles para el taller de valores  de la fundación México Unido, así como material de ValorES Sonora.</t>
  </si>
  <si>
    <t>Enseñar que son los valores y facilitar la reflexión y clarificación de los mism o a través del modelo taller vivencial.</t>
  </si>
  <si>
    <t>Boletín informativo de inicio de cursos Plantel San Pedro El Saucito</t>
  </si>
  <si>
    <t>Boletín informativo</t>
  </si>
  <si>
    <t>Publicación de la información.</t>
  </si>
  <si>
    <t>Monitoreo diario de la información.</t>
  </si>
  <si>
    <t xml:space="preserve">Reportes </t>
  </si>
  <si>
    <t>Análisis de información</t>
  </si>
  <si>
    <t>Se encuentra en elaboración quedará concluidoen su totalidad  en el mes de octubre.</t>
  </si>
  <si>
    <t>Imagen Institucional</t>
  </si>
  <si>
    <t>Debido a recorte presupuestal la meta se había reprogramado para el mes de septiembre</t>
  </si>
  <si>
    <t>Se concluirá definitivamente el proceso en el mes de Octubre.</t>
  </si>
  <si>
    <t>Se realizó la actualización de la imagen del portal, misma qye se alimenta periodicamente con información institucional.</t>
  </si>
  <si>
    <t>Impresión de la página de internet</t>
  </si>
  <si>
    <t>Por recorte presupuestal se canceló el contrato para la realización y asesoría del Plan Integral de comunicación.</t>
  </si>
  <si>
    <t>Se llevó a cabo reunión de Junta Directiva el 11 de septiembre de 2007.</t>
  </si>
  <si>
    <t>Se anexa síntesis de acuerdos tomados.</t>
  </si>
  <si>
    <t>Se dio seguimiento a todos los acuerdos tomados.</t>
  </si>
  <si>
    <t>Visita a EMSAD de Júpare el 25 de julio de 2007.</t>
  </si>
  <si>
    <t>Oficios de comisión.</t>
  </si>
  <si>
    <t>Se atendieron asuntos pendientes del plantel.</t>
  </si>
  <si>
    <t>En virtud del inicio del ciclo escolar, se rebasó la meta programada.</t>
  </si>
  <si>
    <t>Visita el 16 y 17 de agosto a Plantel Obregón.</t>
  </si>
  <si>
    <t>Visita el 29 de agosto al Plantel Obregón.</t>
  </si>
  <si>
    <t>Visita al EMSAD de Bahía de Lobos el 7 de septiembre.</t>
  </si>
  <si>
    <t>Reunión con Directores de Plantel el 7, 8 y  de agosto de 2007.</t>
  </si>
  <si>
    <t>Copia de agenda de actividades e invitación.</t>
  </si>
  <si>
    <t>Se atendieron los asuntos abordados en la reunión.</t>
  </si>
  <si>
    <t>Reunión con Directores de Plantel el 14 de septiembre.</t>
  </si>
  <si>
    <t>Reunión el 9 de julio en México en Coordinación Nacional.</t>
  </si>
  <si>
    <t>Oficios de comisión e invitación.</t>
  </si>
  <si>
    <t>Se atendieron los asuntos acordados en esta reunión.</t>
  </si>
  <si>
    <t>Se llevó a cabo reunión en México 1 y 2 de agosto en la Subsecretaría de Educ. Media Superior.</t>
  </si>
  <si>
    <t>Se llevó a cabo reunión en México el 21 y 22 de agosto de 2007.</t>
  </si>
  <si>
    <t>Asistencia a clausura del Curso Taller de Control Escolar en Guadalajara, Jalisco, el 24 de agosto.</t>
  </si>
  <si>
    <t>Reunión en Coordinación Nacional México, sobre proceso de homologación 30 de agosto.</t>
  </si>
  <si>
    <t>Reunión sobre proceso de reorganización estructural el 1 de octubre de 2007.</t>
  </si>
  <si>
    <t>Se recibieron 6 solicitudes a las que se les dio respuesta.</t>
  </si>
  <si>
    <t>Oficio ST-015/07 del 1 de octubre 2007.</t>
  </si>
  <si>
    <t>Se atendieron el 100% de los casos presentados.</t>
  </si>
  <si>
    <t>Revisión y Cotejo de  certificados de terminación de estudios y reportes de califiaciones.</t>
  </si>
  <si>
    <t>Eficiencia terminal generación 04-07</t>
  </si>
  <si>
    <t>Expedición de 2,681 certificados de terminación de estudios.</t>
  </si>
  <si>
    <t>Ninuguno</t>
  </si>
  <si>
    <t>Actividad que fue reprogramada</t>
  </si>
  <si>
    <t>Cotejo de documentos y reportes de calificaciones del semestre febrero-junio 07</t>
  </si>
  <si>
    <t>Oficop de recepción de reportes de evaluación semestral.</t>
  </si>
  <si>
    <t>Integración de archivos para el seguimiento del registro escolar.</t>
  </si>
  <si>
    <t>Contabilización de Información</t>
  </si>
  <si>
    <t>Oficio de envío de Estados Financieros</t>
  </si>
  <si>
    <t>Cumplir en tiempo y forma con entrega de información</t>
  </si>
  <si>
    <t>Invitaciones</t>
  </si>
  <si>
    <t>Invitaciones a reuniones</t>
  </si>
  <si>
    <t>Seguimiento de acuerdos par el funcionamiento de la Dirección Financiera</t>
  </si>
  <si>
    <t>Revisar que tenga presupuesto en el POA</t>
  </si>
  <si>
    <t>Solicitud con sello de Control Presupuestal</t>
  </si>
  <si>
    <t>Control del ejercicio del Presupuesto del POA</t>
  </si>
  <si>
    <t>Llenar formatos correspondientes al Informe</t>
  </si>
  <si>
    <t>Oficio de envío del Segundo Informe Trimestral 2007</t>
  </si>
  <si>
    <t>Elaboración de Base de Cálculo</t>
  </si>
  <si>
    <t>Oficios 1.- Solicitud Incremento Salarial pendiente del 2do trimestre. 2.- Solicitud de Crecimiento Natural</t>
  </si>
  <si>
    <t>Contar con los recursos necesarios para cubrir las necesidades señaladas</t>
  </si>
  <si>
    <t>Recopilar informacion e integracion del documento</t>
  </si>
  <si>
    <t>Documento del Anteproyecto 2008</t>
  </si>
  <si>
    <t>Contar con Programa Presupuesto 2008</t>
  </si>
  <si>
    <t>Realizar transferencias para el Fondo de Previsión</t>
  </si>
  <si>
    <t>Copia del Depósito de la transferencia por los meses de Julio, Agosto y Septiembre</t>
  </si>
  <si>
    <t>Incremetno del Fondo de Previsión</t>
  </si>
  <si>
    <t>Este proceso va ligado con la elaboración del documento de atención al bajo rendimiento escolar se reprograma para el mes de noviembre.</t>
  </si>
  <si>
    <t>Se reprograma para el mes de noviembre.</t>
  </si>
  <si>
    <t>La formación de clubes se reprograma para el siguiente trimestre.</t>
  </si>
  <si>
    <t>Debido a que los reportes no fueron enviados a tiempo por los planteles no se pudo hacer el análisis necesario par ala elaboaración del documento.</t>
  </si>
  <si>
    <t>La elaboración del documento de Atención al Bajo Rendimiento Escolar se reprograma para el mes de noviembre.</t>
  </si>
  <si>
    <t>Se supervisaron los centros Carbó, Tubutama y Esqueda.</t>
  </si>
  <si>
    <t>Acta de acuerdos, Material de apoyo didáctico.</t>
  </si>
  <si>
    <t>*Se capacitó en control escolar y en la autoevaluación SAEVA, así como se capacitó en la Biblioteca Virtual.</t>
  </si>
  <si>
    <t>Problemas relacionadas con el clima, evitaron la supervisión de más centros EMSaD.</t>
  </si>
  <si>
    <t>No se logró cumplir la meta en su totalidad, debido a factores externos (CLIMA).</t>
  </si>
  <si>
    <t>Por motivos de planeación y logistica se pospondra la adquisición y envío de sofware a los centros de EMSaD, debido a que se les quiere entregar en un taller programado para el mes de noviembre del presente año.</t>
  </si>
  <si>
    <t>Se hizo el compromiso con los Centros EMSaD de entregar el material en el mes de noviembre del presente año.</t>
  </si>
  <si>
    <t>No estaba progrma ninguna reunión.</t>
  </si>
  <si>
    <t>No estaba programada ninguna reunión.</t>
  </si>
  <si>
    <t>Capacitar a los Profesores con estrategias de aprendizaje y a los auxiliares en el área de control escolar.  También se capacitó a los profesores de nuevo ingreso.</t>
  </si>
  <si>
    <t>Fotografías, lista de asistencia, carta descriptiva del curso.</t>
  </si>
  <si>
    <t>Capacitar en su totalidad a los responsables, asesores y auxiliares delos 23 Centros EMSaD y a los asesores de nuevo ingreso en el curso de inducción.</t>
  </si>
  <si>
    <t>La meta estaba programada para cumplirse en el segundo trimestre, pero debido alos participantes y eventos programados por dirección general, se pospusieron hasta el mes de agosto,donde se concluyo con éxito.</t>
  </si>
  <si>
    <t>Se pudo concluir la meta pero por factores externos se extendio al tercer trimestre.</t>
  </si>
  <si>
    <t>Se reunieron a los profesores en un colectivo para formar las academias de las respectivas asignaturas correspondientes al semestre actual.</t>
  </si>
  <si>
    <t>Actas de académias realizadas en los planteles, firmadas por los participantes.</t>
  </si>
  <si>
    <t>Contar con un órgano interdisciplinario que responda  a las diferentes problemáticas educativas detectadas en los planteles.</t>
  </si>
  <si>
    <t>No se presentó ningún obstáculo.</t>
  </si>
  <si>
    <t>Se logró la meta.</t>
  </si>
  <si>
    <t>Reunión de profesores de los diferentes planteles para formar las académias estatales.</t>
  </si>
  <si>
    <t>Actas de académicas realizadas, firmadas por los participantes.</t>
  </si>
  <si>
    <t>Proponer estrategías y actividades preventivas que permitan elevar la calidad de la enseñanza del colegio.</t>
  </si>
  <si>
    <t>Este concurso no se realizo ya que depende de la Académia Mexicana de Ciencias su realización será en el mes de octubre.</t>
  </si>
  <si>
    <t>Se reprograma para el mes de octubre.</t>
  </si>
  <si>
    <t>La convocatoria fue lanzada en el mes de mayo lo cual retraso la entrega de documentación por parte de profesores y a su vez la emisión de los resultados.</t>
  </si>
  <si>
    <t>Se emitirán resultados en el mes de octubre.</t>
  </si>
  <si>
    <t>Solicitud a los planteles de determinar e informar sus necesidades de software .  Elaborar requisición a la Dirección Administrativa del software requerido para el semestre actual.</t>
  </si>
  <si>
    <t>Requsición de software a la Dirección Administrativa.</t>
  </si>
  <si>
    <t>Disposición d elas herramientas requeridas para operar los programas de estudio.</t>
  </si>
  <si>
    <t>Se realizó la gestión ante Dirección Administrativa pero ésta no ha realizado la adquisición del software.</t>
  </si>
  <si>
    <t>Se gestiono la adquisición de compara de bases de datos que contienen paquetes bibliográficos para el fortalecimiento de los planteles y centros EMSaD.</t>
  </si>
  <si>
    <t>Fotografías de la inauguración de la biblioteca virtual.</t>
  </si>
  <si>
    <t>Favorecerá a los 16 mil estudiantes de los 44 planteles en la entidad.  Así como padres de familia, 725 docentes, personal administrativo y directivo.</t>
  </si>
  <si>
    <t>1. Reproducción de materiales de evaluación.                                                        2. Aplicación de examen de ingreso.</t>
  </si>
  <si>
    <t>1. Solicitud de licitación para la reproducción de materiales de evaluación.                                              2. Informe de resultados de ingreso.</t>
  </si>
  <si>
    <t>Contar con un diagnóstico  habilidades con las que ingresan los alumnos al Colegio; así como aplicación de nuevas estrategías para la captación de alumnos con mejores promedios de aprovechamiento.</t>
  </si>
  <si>
    <t>El documento  se  encuentra   en  proceso  de  autorizacion  por  la  junta  directiva.</t>
  </si>
  <si>
    <t>anexo  documento  que  incluye  los  mecanismos  que permiten dar seguimiento  al programa.</t>
  </si>
  <si>
    <t>1. Reunión de profesores para la revisión y elaboración de reactivos de primer parcial.                                   2. Puesta en marcha de ejercicios de autoevalaución en línea en 30 asignaturas de CECyTES y EMSaD.  3. Aplicación de primer examen parcial.</t>
  </si>
  <si>
    <t>1. Lista de asistencia.                          2. Instructivo para accesar a ejercicios de autoevaluación en línea.                                                         3. Oficio de plantel de envío de exámenes aplicados en el primer parcial.</t>
  </si>
  <si>
    <t>Aplicación de exámenes de evaluación, para ello los alumnos accesaron a ejercicios en línea que los preparó para ello.</t>
  </si>
  <si>
    <t>Esta meta no se cumplió porque es un proyecto convocado por la Coordinación Nacional de los CECyTES para la certificación de profesores de Inglés, el cual fue cancelado en este período.</t>
  </si>
  <si>
    <t>Falta de convocatoria por parte de la Coordinación Nacional.</t>
  </si>
  <si>
    <t>Se efectuará cuando la Coordinación Nacional convoque al evento.</t>
  </si>
  <si>
    <t>Asistencia de 20 profesores al cuarso de la jornada nacional de ejes d ela reforma.  Asistencia de 18 profesores a la capacitación de prácticas de informática.</t>
  </si>
  <si>
    <t>Oficio de comisión y lista de asistencia.</t>
  </si>
  <si>
    <t>Capacitación en los referentes epistemólogicos de la reforma curricular del bachillerato tecnológico.  Optimización del uso de centros de cómputo y logro de aprendizajes en competencias para alumnos de informática.</t>
  </si>
  <si>
    <t>La reprogramación depende del envío del presupuesto nacional.</t>
  </si>
  <si>
    <t xml:space="preserve">Se realizó el curso a los responsables de los laboratorios de usos múltiples y Biotecnología los días del 28 al 31 de agosto por la UTS. Se llevó a cabo el traspaso de ciertos equipos que estaban en exceso en ciertos laboratorios. </t>
  </si>
  <si>
    <t>Copia de oficios de realización de las actividades realizadas.</t>
  </si>
  <si>
    <t>Que los responsables de los laboratorios se capaciten para un mejor desarrollo de sus actividades. Que cada plantel cuente con equipo y materiales suficientes y necesarios para la atención de los estudiantes.</t>
  </si>
  <si>
    <t>No se realizó la reunión para la elaboración de Módulos que estaba programada en el mes de septiembre, se reprograma apra el mes de octubre.</t>
  </si>
  <si>
    <t>1. Reunión de capacitación para orientadores esducativos.                         2.  Recepción de documentos elaborados por orientadores.</t>
  </si>
  <si>
    <t>Oficio de comisión 093 documentados publicados en el portal orienta web.   Evidencia en www.cecytessonora.edu.mx/orientaweb</t>
  </si>
  <si>
    <t>Inducción institucional par alos nuevos orientadores, presentación y capacitación para la implementación del Programa Estatal de Orientadores.</t>
  </si>
  <si>
    <t>Reporte de actividades.</t>
  </si>
  <si>
    <t>Agilizar los trámites entre oficinas centrales y planteles</t>
  </si>
  <si>
    <t xml:space="preserve">Requisiciones de pago </t>
  </si>
  <si>
    <t>Seguimiento y superivisión a las actividades realizadas por los planteles.</t>
  </si>
  <si>
    <t xml:space="preserve">Se atendieron  a 15444 alumnos </t>
  </si>
  <si>
    <t>reporte estadístico</t>
  </si>
  <si>
    <t>atender a la demanda</t>
  </si>
  <si>
    <t>Se tomaron datos físicos de los alumnos de nuevo ingreso.</t>
  </si>
  <si>
    <t>Registro de datos</t>
  </si>
  <si>
    <t>Conocer los datos físicos básicos de los alumnos de nuevo ingreso</t>
  </si>
  <si>
    <t>Dirección Académica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</si>
</sst>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7">
    <font>
      <sz val="10"/>
      <name val="Arial"/>
      <family val="0"/>
    </font>
    <font>
      <b/>
      <sz val="10"/>
      <color indexed="9"/>
      <name val="Arial"/>
      <family val="2"/>
    </font>
    <font>
      <b/>
      <sz val="12"/>
      <color indexed="9"/>
      <name val="Arial"/>
      <family val="2"/>
    </font>
    <font>
      <sz val="8"/>
      <color indexed="9"/>
      <name val="Arial"/>
      <family val="2"/>
    </font>
    <font>
      <b/>
      <sz val="12"/>
      <name val="Arial"/>
      <family val="2"/>
    </font>
    <font>
      <sz val="8"/>
      <name val="Arial"/>
      <family val="2"/>
    </font>
    <font>
      <b/>
      <sz val="10"/>
      <name val="Arial"/>
      <family val="2"/>
    </font>
    <font>
      <b/>
      <u val="single"/>
      <sz val="10"/>
      <color indexed="9"/>
      <name val="Arial"/>
      <family val="2"/>
    </font>
    <font>
      <sz val="12"/>
      <name val="Arial"/>
      <family val="2"/>
    </font>
    <font>
      <sz val="9"/>
      <name val="Arial"/>
      <family val="2"/>
    </font>
    <font>
      <sz val="9"/>
      <color indexed="9"/>
      <name val="Arial"/>
      <family val="2"/>
    </font>
    <font>
      <b/>
      <sz val="12"/>
      <color indexed="11"/>
      <name val="Arial"/>
      <family val="2"/>
    </font>
    <font>
      <sz val="9"/>
      <color indexed="11"/>
      <name val="Arial"/>
      <family val="2"/>
    </font>
    <font>
      <sz val="7"/>
      <color indexed="9"/>
      <name val="Arial"/>
      <family val="2"/>
    </font>
    <font>
      <b/>
      <sz val="7"/>
      <name val="Arial"/>
      <family val="2"/>
    </font>
    <font>
      <sz val="7"/>
      <name val="Arial"/>
      <family val="2"/>
    </font>
    <font>
      <b/>
      <sz val="7"/>
      <name val="Benguiat Bk BT"/>
      <family val="0"/>
    </font>
    <font>
      <sz val="10"/>
      <color indexed="9"/>
      <name val="Arial"/>
      <family val="2"/>
    </font>
    <font>
      <b/>
      <sz val="10"/>
      <color indexed="10"/>
      <name val="Arial"/>
      <family val="2"/>
    </font>
    <font>
      <b/>
      <sz val="9"/>
      <name val="Arial"/>
      <family val="2"/>
    </font>
    <font>
      <sz val="8"/>
      <color indexed="63"/>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79">
    <xf numFmtId="0" fontId="0" fillId="0" borderId="0" xfId="0" applyAlignment="1">
      <alignment/>
    </xf>
    <xf numFmtId="0" fontId="0" fillId="33" borderId="0" xfId="0" applyFill="1" applyAlignment="1">
      <alignment/>
    </xf>
    <xf numFmtId="0" fontId="6" fillId="34" borderId="0" xfId="0" applyFont="1" applyFill="1" applyAlignment="1">
      <alignment/>
    </xf>
    <xf numFmtId="0" fontId="8" fillId="0" borderId="0" xfId="0" applyFont="1" applyAlignment="1">
      <alignment/>
    </xf>
    <xf numFmtId="0" fontId="9" fillId="35" borderId="10" xfId="0" applyFont="1" applyFill="1" applyBorder="1" applyAlignment="1">
      <alignment horizontal="justify"/>
    </xf>
    <xf numFmtId="0" fontId="9" fillId="0" borderId="10" xfId="0" applyFont="1" applyBorder="1" applyAlignment="1">
      <alignment horizontal="justify"/>
    </xf>
    <xf numFmtId="0" fontId="9" fillId="35" borderId="10" xfId="0" applyFont="1" applyFill="1" applyBorder="1" applyAlignment="1">
      <alignment horizontal="justify" wrapText="1"/>
    </xf>
    <xf numFmtId="0" fontId="9" fillId="0" borderId="0" xfId="0" applyFont="1" applyAlignment="1">
      <alignment horizontal="justify"/>
    </xf>
    <xf numFmtId="0" fontId="11" fillId="34" borderId="0" xfId="0" applyFont="1" applyFill="1" applyAlignment="1">
      <alignment/>
    </xf>
    <xf numFmtId="0" fontId="0" fillId="0" borderId="0" xfId="0" applyFont="1" applyAlignment="1">
      <alignment/>
    </xf>
    <xf numFmtId="0" fontId="9" fillId="34" borderId="10" xfId="0" applyFont="1" applyFill="1" applyBorder="1" applyAlignment="1">
      <alignment horizontal="justify"/>
    </xf>
    <xf numFmtId="0" fontId="3" fillId="36" borderId="10" xfId="0" applyNumberFormat="1"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wrapText="1"/>
    </xf>
    <xf numFmtId="0" fontId="5" fillId="0" borderId="10" xfId="0" applyFont="1" applyFill="1" applyBorder="1" applyAlignment="1">
      <alignment horizontal="center" wrapText="1"/>
    </xf>
    <xf numFmtId="0" fontId="6" fillId="34" borderId="10" xfId="0" applyFont="1" applyFill="1" applyBorder="1" applyAlignment="1">
      <alignment horizontal="center" wrapText="1"/>
    </xf>
    <xf numFmtId="0" fontId="0" fillId="35" borderId="10" xfId="0" applyFont="1" applyFill="1" applyBorder="1" applyAlignment="1">
      <alignment horizontal="center" wrapText="1"/>
    </xf>
    <xf numFmtId="0" fontId="5" fillId="35" borderId="10" xfId="0" applyFont="1" applyFill="1" applyBorder="1" applyAlignment="1">
      <alignment horizontal="center" wrapText="1"/>
    </xf>
    <xf numFmtId="0" fontId="4" fillId="34" borderId="10" xfId="0" applyNumberFormat="1" applyFont="1" applyFill="1" applyBorder="1" applyAlignment="1" applyProtection="1">
      <alignment horizontal="center" vertical="center" wrapText="1"/>
      <protection locked="0"/>
    </xf>
    <xf numFmtId="0" fontId="0" fillId="0" borderId="0" xfId="0" applyFill="1" applyAlignment="1">
      <alignment/>
    </xf>
    <xf numFmtId="0" fontId="9" fillId="0" borderId="0" xfId="0" applyFont="1" applyFill="1" applyAlignment="1">
      <alignment horizontal="justify"/>
    </xf>
    <xf numFmtId="0" fontId="1" fillId="33" borderId="10" xfId="0" applyFont="1" applyFill="1" applyBorder="1" applyAlignment="1">
      <alignment horizontal="center"/>
    </xf>
    <xf numFmtId="0" fontId="10" fillId="37" borderId="10" xfId="0" applyFont="1" applyFill="1" applyBorder="1" applyAlignment="1">
      <alignment vertical="top" wrapText="1"/>
    </xf>
    <xf numFmtId="0" fontId="10" fillId="33" borderId="10" xfId="0" applyFont="1" applyFill="1" applyBorder="1" applyAlignment="1">
      <alignment horizontal="center" vertical="top" wrapText="1"/>
    </xf>
    <xf numFmtId="0" fontId="10" fillId="37" borderId="10" xfId="0" applyFont="1" applyFill="1" applyBorder="1" applyAlignment="1">
      <alignment horizontal="center" vertical="top" wrapText="1"/>
    </xf>
    <xf numFmtId="0" fontId="10" fillId="33" borderId="10" xfId="0" applyFont="1" applyFill="1" applyBorder="1" applyAlignment="1">
      <alignment vertical="top" wrapText="1"/>
    </xf>
    <xf numFmtId="0" fontId="12" fillId="34" borderId="10" xfId="0" applyFont="1" applyFill="1" applyBorder="1" applyAlignment="1">
      <alignment horizontal="justify" wrapText="1"/>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wrapText="1"/>
    </xf>
    <xf numFmtId="0" fontId="9" fillId="0" borderId="10" xfId="0" applyFont="1" applyFill="1" applyBorder="1" applyAlignment="1">
      <alignment horizontal="justify"/>
    </xf>
    <xf numFmtId="0" fontId="7" fillId="33" borderId="10" xfId="0" applyFont="1" applyFill="1" applyBorder="1" applyAlignment="1">
      <alignment horizontal="center"/>
    </xf>
    <xf numFmtId="0" fontId="0" fillId="35" borderId="10" xfId="0" applyFont="1" applyFill="1" applyBorder="1" applyAlignment="1">
      <alignment wrapText="1"/>
    </xf>
    <xf numFmtId="0" fontId="0" fillId="34" borderId="10" xfId="0" applyFont="1" applyFill="1" applyBorder="1" applyAlignment="1">
      <alignment horizontal="center" wrapText="1"/>
    </xf>
    <xf numFmtId="0" fontId="8" fillId="0" borderId="0" xfId="0" applyFont="1" applyFill="1" applyAlignment="1">
      <alignment/>
    </xf>
    <xf numFmtId="43" fontId="0" fillId="0" borderId="0" xfId="46" applyFill="1" applyAlignment="1">
      <alignment horizontal="center"/>
    </xf>
    <xf numFmtId="43" fontId="0" fillId="0" borderId="0" xfId="46" applyFont="1" applyFill="1" applyAlignment="1">
      <alignment horizontal="center"/>
    </xf>
    <xf numFmtId="164" fontId="0" fillId="0" borderId="0" xfId="0" applyNumberFormat="1" applyFill="1" applyAlignment="1">
      <alignment horizontal="center"/>
    </xf>
    <xf numFmtId="0" fontId="1" fillId="0" borderId="0" xfId="0" applyFont="1" applyFill="1" applyAlignment="1">
      <alignment/>
    </xf>
    <xf numFmtId="0" fontId="13" fillId="35" borderId="11" xfId="0" applyFont="1" applyFill="1" applyBorder="1" applyAlignment="1">
      <alignment horizontal="left"/>
    </xf>
    <xf numFmtId="0" fontId="14" fillId="35" borderId="12" xfId="0" applyFont="1" applyFill="1" applyBorder="1" applyAlignment="1">
      <alignment/>
    </xf>
    <xf numFmtId="0" fontId="13" fillId="35" borderId="12" xfId="0" applyFont="1" applyFill="1" applyBorder="1" applyAlignment="1">
      <alignment/>
    </xf>
    <xf numFmtId="0" fontId="15" fillId="35" borderId="0" xfId="0" applyFont="1" applyFill="1" applyAlignment="1">
      <alignment/>
    </xf>
    <xf numFmtId="0" fontId="15" fillId="35" borderId="13" xfId="0" applyFont="1" applyFill="1" applyBorder="1" applyAlignment="1">
      <alignment/>
    </xf>
    <xf numFmtId="0" fontId="16" fillId="35" borderId="0" xfId="0" applyFont="1" applyFill="1" applyBorder="1" applyAlignment="1">
      <alignment/>
    </xf>
    <xf numFmtId="0" fontId="13" fillId="35" borderId="0" xfId="0" applyFont="1" applyFill="1" applyBorder="1" applyAlignment="1">
      <alignment/>
    </xf>
    <xf numFmtId="0" fontId="13" fillId="35" borderId="13" xfId="0" applyFont="1" applyFill="1" applyBorder="1" applyAlignment="1">
      <alignment/>
    </xf>
    <xf numFmtId="0" fontId="14" fillId="35" borderId="0" xfId="0" applyFont="1" applyFill="1" applyAlignment="1">
      <alignment horizontal="center"/>
    </xf>
    <xf numFmtId="0" fontId="17" fillId="35" borderId="13" xfId="0" applyFont="1" applyFill="1" applyBorder="1" applyAlignment="1">
      <alignment/>
    </xf>
    <xf numFmtId="0" fontId="17" fillId="35" borderId="0" xfId="0" applyFont="1" applyFill="1" applyBorder="1" applyAlignment="1">
      <alignment/>
    </xf>
    <xf numFmtId="0" fontId="0" fillId="35" borderId="0" xfId="0" applyFont="1" applyFill="1" applyAlignment="1">
      <alignment/>
    </xf>
    <xf numFmtId="0" fontId="19" fillId="35" borderId="0" xfId="0" applyFont="1" applyFill="1" applyBorder="1" applyAlignment="1">
      <alignment horizontal="center"/>
    </xf>
    <xf numFmtId="0" fontId="0" fillId="35" borderId="10" xfId="0" applyFont="1" applyFill="1" applyBorder="1" applyAlignment="1">
      <alignment horizontal="justify" vertical="justify" wrapText="1"/>
    </xf>
    <xf numFmtId="0" fontId="0" fillId="0" borderId="10" xfId="0" applyBorder="1" applyAlignment="1">
      <alignment horizontal="left" vertical="justify" wrapText="1"/>
    </xf>
    <xf numFmtId="0" fontId="0" fillId="0" borderId="10" xfId="0" applyBorder="1" applyAlignment="1">
      <alignment horizontal="justify" vertical="justify"/>
    </xf>
    <xf numFmtId="0" fontId="0" fillId="35" borderId="10" xfId="0" applyFont="1" applyFill="1" applyBorder="1" applyAlignment="1">
      <alignment vertical="top" wrapText="1"/>
    </xf>
    <xf numFmtId="0" fontId="0" fillId="0" borderId="10" xfId="0" applyBorder="1" applyAlignment="1">
      <alignment horizontal="justify" vertical="justify" wrapText="1"/>
    </xf>
    <xf numFmtId="0" fontId="0" fillId="35" borderId="10" xfId="0" applyFont="1" applyFill="1" applyBorder="1" applyAlignment="1">
      <alignment vertical="top"/>
    </xf>
    <xf numFmtId="0" fontId="0" fillId="0" borderId="10" xfId="0" applyFont="1" applyFill="1" applyBorder="1" applyAlignment="1">
      <alignment horizontal="center" vertical="center" wrapText="1"/>
    </xf>
    <xf numFmtId="0" fontId="5" fillId="35" borderId="10" xfId="0" applyFont="1" applyFill="1" applyBorder="1" applyAlignment="1">
      <alignment horizontal="justify" vertical="center"/>
    </xf>
    <xf numFmtId="0" fontId="20" fillId="0" borderId="0" xfId="0" applyFont="1" applyAlignment="1">
      <alignment horizontal="justify" vertical="center"/>
    </xf>
    <xf numFmtId="0" fontId="9" fillId="35" borderId="10" xfId="0" applyFont="1" applyFill="1" applyBorder="1" applyAlignment="1">
      <alignment horizontal="justify" vertical="center"/>
    </xf>
    <xf numFmtId="0" fontId="5" fillId="35" borderId="10" xfId="0" applyFont="1" applyFill="1" applyBorder="1" applyAlignment="1">
      <alignment horizontal="justify"/>
    </xf>
    <xf numFmtId="0" fontId="5" fillId="35" borderId="10" xfId="0" applyFont="1" applyFill="1" applyBorder="1" applyAlignment="1">
      <alignment horizontal="justify" vertical="center" wrapText="1"/>
    </xf>
    <xf numFmtId="0" fontId="9" fillId="35" borderId="10" xfId="0" applyFont="1" applyFill="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justify" vertical="center"/>
    </xf>
    <xf numFmtId="0" fontId="9" fillId="35" borderId="10" xfId="0" applyFont="1" applyFill="1" applyBorder="1" applyAlignment="1">
      <alignment horizontal="justify" vertical="justify" wrapText="1"/>
    </xf>
    <xf numFmtId="0" fontId="9" fillId="35" borderId="10" xfId="0" applyFont="1" applyFill="1" applyBorder="1" applyAlignment="1">
      <alignment horizontal="justify" vertical="justify"/>
    </xf>
    <xf numFmtId="0" fontId="9" fillId="0" borderId="10" xfId="0" applyFont="1" applyBorder="1" applyAlignment="1" applyProtection="1">
      <alignment horizontal="justify" vertical="justify" wrapText="1"/>
      <protection locked="0"/>
    </xf>
    <xf numFmtId="0" fontId="9" fillId="0" borderId="10" xfId="0" applyFont="1" applyFill="1" applyBorder="1" applyAlignment="1">
      <alignment horizontal="justify" vertical="justify" wrapText="1"/>
    </xf>
    <xf numFmtId="0" fontId="9" fillId="0" borderId="10" xfId="0" applyFont="1" applyBorder="1" applyAlignment="1">
      <alignment horizontal="justify" vertical="justify" wrapText="1"/>
    </xf>
    <xf numFmtId="0" fontId="9" fillId="35" borderId="14" xfId="0" applyFont="1" applyFill="1" applyBorder="1" applyAlignment="1">
      <alignment horizontal="justify" vertical="center"/>
    </xf>
    <xf numFmtId="1" fontId="0" fillId="0" borderId="0" xfId="0" applyNumberFormat="1" applyAlignment="1">
      <alignment/>
    </xf>
    <xf numFmtId="1" fontId="0" fillId="0" borderId="0" xfId="0" applyNumberFormat="1" applyFill="1" applyAlignment="1">
      <alignment/>
    </xf>
    <xf numFmtId="1" fontId="3" fillId="36" borderId="10" xfId="0" applyNumberFormat="1" applyFont="1" applyFill="1" applyBorder="1" applyAlignment="1" applyProtection="1">
      <alignment horizontal="center" vertical="center" wrapText="1"/>
      <protection locked="0"/>
    </xf>
    <xf numFmtId="1" fontId="11" fillId="34"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lignment horizontal="center" wrapText="1"/>
    </xf>
    <xf numFmtId="1" fontId="0" fillId="34" borderId="10" xfId="0" applyNumberFormat="1" applyFont="1" applyFill="1" applyBorder="1" applyAlignment="1">
      <alignment horizontal="center" wrapText="1"/>
    </xf>
    <xf numFmtId="0" fontId="9" fillId="38" borderId="10" xfId="0" applyFont="1" applyFill="1" applyBorder="1" applyAlignment="1">
      <alignment horizontal="justify"/>
    </xf>
    <xf numFmtId="0" fontId="9" fillId="38" borderId="10" xfId="0" applyFont="1" applyFill="1" applyBorder="1" applyAlignment="1">
      <alignment horizontal="justify" vertical="center"/>
    </xf>
    <xf numFmtId="0" fontId="2" fillId="33" borderId="10" xfId="0" applyFont="1" applyFill="1" applyBorder="1" applyAlignment="1">
      <alignment horizontal="center" vertical="justify" wrapText="1"/>
    </xf>
    <xf numFmtId="0" fontId="0" fillId="35" borderId="10" xfId="0" applyFont="1" applyFill="1" applyBorder="1" applyAlignment="1">
      <alignment horizontal="center" vertical="justify" wrapText="1"/>
    </xf>
    <xf numFmtId="0" fontId="0" fillId="33" borderId="10" xfId="0" applyFont="1" applyFill="1" applyBorder="1" applyAlignment="1">
      <alignment horizontal="center" vertical="justify" wrapText="1"/>
    </xf>
    <xf numFmtId="0" fontId="0" fillId="0" borderId="10" xfId="0" applyFont="1" applyFill="1" applyBorder="1" applyAlignment="1">
      <alignment horizontal="center" vertical="justify" wrapText="1"/>
    </xf>
    <xf numFmtId="1" fontId="0" fillId="0" borderId="10" xfId="0" applyNumberFormat="1" applyFont="1" applyFill="1" applyBorder="1" applyAlignment="1">
      <alignment horizontal="center" vertical="justify" wrapText="1"/>
    </xf>
    <xf numFmtId="0" fontId="5" fillId="0" borderId="10" xfId="0" applyFont="1" applyFill="1" applyBorder="1" applyAlignment="1">
      <alignment horizontal="center" vertical="justify" wrapText="1"/>
    </xf>
    <xf numFmtId="0" fontId="5" fillId="35" borderId="10" xfId="0" applyFont="1" applyFill="1" applyBorder="1" applyAlignment="1">
      <alignment horizontal="justify" vertical="justify" wrapText="1"/>
    </xf>
    <xf numFmtId="0" fontId="0" fillId="0" borderId="0" xfId="0" applyAlignment="1">
      <alignment horizontal="justify" vertical="justify" wrapText="1"/>
    </xf>
    <xf numFmtId="0" fontId="9" fillId="38" borderId="10" xfId="0" applyFont="1" applyFill="1" applyBorder="1" applyAlignment="1">
      <alignment horizontal="justify" vertical="justify" wrapText="1"/>
    </xf>
    <xf numFmtId="0" fontId="9" fillId="0" borderId="0" xfId="0" applyFont="1" applyAlignment="1">
      <alignment horizontal="justify" vertical="justify" wrapText="1"/>
    </xf>
    <xf numFmtId="0" fontId="1" fillId="33" borderId="10" xfId="0" applyFont="1" applyFill="1" applyBorder="1" applyAlignment="1">
      <alignment horizontal="center" vertical="justify" wrapText="1"/>
    </xf>
    <xf numFmtId="0" fontId="0" fillId="0" borderId="0" xfId="0" applyAlignment="1">
      <alignment vertical="justify" wrapText="1"/>
    </xf>
    <xf numFmtId="0" fontId="0" fillId="0" borderId="0" xfId="0" applyFont="1" applyAlignment="1">
      <alignment vertical="justify" wrapText="1"/>
    </xf>
    <xf numFmtId="0" fontId="9" fillId="0" borderId="10" xfId="0" applyFont="1" applyFill="1" applyBorder="1" applyAlignment="1">
      <alignment horizontal="center" wrapText="1"/>
    </xf>
    <xf numFmtId="0" fontId="9" fillId="35" borderId="10" xfId="0" applyFont="1" applyFill="1" applyBorder="1" applyAlignment="1">
      <alignment horizontal="center" wrapText="1"/>
    </xf>
    <xf numFmtId="1" fontId="9" fillId="0" borderId="10" xfId="0" applyNumberFormat="1" applyFont="1" applyFill="1" applyBorder="1" applyAlignment="1">
      <alignment horizontal="center" wrapText="1"/>
    </xf>
    <xf numFmtId="0" fontId="0" fillId="35" borderId="14" xfId="0" applyFont="1" applyFill="1" applyBorder="1" applyAlignment="1">
      <alignment horizontal="center" wrapText="1"/>
    </xf>
    <xf numFmtId="0" fontId="0" fillId="0" borderId="14" xfId="0" applyFont="1" applyFill="1" applyBorder="1" applyAlignment="1">
      <alignment horizontal="center" wrapText="1"/>
    </xf>
    <xf numFmtId="0" fontId="9" fillId="0" borderId="10" xfId="0" applyFont="1" applyBorder="1" applyAlignment="1">
      <alignment horizontal="center" vertical="center"/>
    </xf>
    <xf numFmtId="0" fontId="9" fillId="0" borderId="10" xfId="0" applyFont="1" applyFill="1" applyBorder="1" applyAlignment="1">
      <alignment horizontal="justify" vertical="center"/>
    </xf>
    <xf numFmtId="0" fontId="9" fillId="35" borderId="10" xfId="0" applyFont="1" applyFill="1" applyBorder="1" applyAlignment="1">
      <alignment horizontal="justify" vertical="distributed"/>
    </xf>
    <xf numFmtId="0" fontId="9" fillId="35" borderId="14" xfId="0" applyFont="1" applyFill="1" applyBorder="1" applyAlignment="1">
      <alignment horizontal="justify"/>
    </xf>
    <xf numFmtId="0" fontId="9" fillId="0" borderId="10" xfId="0" applyFont="1" applyBorder="1" applyAlignment="1">
      <alignment horizontal="justify" vertical="distributed"/>
    </xf>
    <xf numFmtId="0" fontId="6" fillId="0" borderId="10" xfId="0" applyFont="1" applyFill="1" applyBorder="1" applyAlignment="1">
      <alignment horizontal="justify"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xf>
    <xf numFmtId="0" fontId="9" fillId="0" borderId="10" xfId="0" applyFont="1" applyFill="1" applyBorder="1" applyAlignment="1">
      <alignment horizontal="justify" vertical="distributed"/>
    </xf>
    <xf numFmtId="0" fontId="6" fillId="0" borderId="0" xfId="0" applyFont="1" applyFill="1" applyAlignment="1">
      <alignment horizontal="justify" vertical="center"/>
    </xf>
    <xf numFmtId="0" fontId="21" fillId="33" borderId="15" xfId="0" applyFont="1" applyFill="1" applyBorder="1" applyAlignment="1">
      <alignment horizontal="center" vertical="center" wrapText="1"/>
    </xf>
    <xf numFmtId="0" fontId="2" fillId="33" borderId="15" xfId="0" applyFont="1" applyFill="1" applyBorder="1" applyAlignment="1">
      <alignment horizontal="center"/>
    </xf>
    <xf numFmtId="0" fontId="2" fillId="33" borderId="16" xfId="0" applyFont="1" applyFill="1" applyBorder="1" applyAlignment="1">
      <alignment horizontal="center"/>
    </xf>
    <xf numFmtId="0" fontId="18" fillId="35" borderId="0" xfId="0" applyFont="1" applyFill="1" applyBorder="1" applyAlignment="1">
      <alignment horizontal="center" vertical="top" wrapText="1"/>
    </xf>
    <xf numFmtId="0" fontId="0" fillId="35" borderId="15" xfId="0" applyFont="1" applyFill="1" applyBorder="1" applyAlignment="1">
      <alignment horizontal="justify" vertical="justify" wrapText="1"/>
    </xf>
    <xf numFmtId="0" fontId="0" fillId="35" borderId="16" xfId="0" applyFont="1" applyFill="1" applyBorder="1" applyAlignment="1">
      <alignment horizontal="justify" vertical="justify" wrapText="1"/>
    </xf>
    <xf numFmtId="0" fontId="0" fillId="35" borderId="17" xfId="0" applyFont="1" applyFill="1" applyBorder="1" applyAlignment="1">
      <alignment horizontal="justify" vertical="justify" wrapText="1"/>
    </xf>
    <xf numFmtId="0" fontId="2" fillId="33" borderId="15" xfId="0" applyFont="1" applyFill="1" applyBorder="1" applyAlignment="1">
      <alignment horizontal="center"/>
    </xf>
    <xf numFmtId="0" fontId="2" fillId="33" borderId="16" xfId="0" applyFont="1" applyFill="1" applyBorder="1" applyAlignment="1">
      <alignment horizontal="center"/>
    </xf>
    <xf numFmtId="0" fontId="4" fillId="34" borderId="15" xfId="0" applyFont="1" applyFill="1" applyBorder="1" applyAlignment="1">
      <alignment horizontal="center"/>
    </xf>
    <xf numFmtId="0" fontId="4" fillId="34" borderId="16" xfId="0" applyFont="1" applyFill="1" applyBorder="1" applyAlignment="1">
      <alignment horizontal="center"/>
    </xf>
    <xf numFmtId="0" fontId="4" fillId="34" borderId="17" xfId="0" applyFont="1" applyFill="1" applyBorder="1" applyAlignment="1">
      <alignment horizontal="center"/>
    </xf>
    <xf numFmtId="0" fontId="0" fillId="0" borderId="15" xfId="0" applyFont="1" applyFill="1" applyBorder="1" applyAlignment="1">
      <alignment horizontal="justify" vertical="justify" wrapText="1"/>
    </xf>
    <xf numFmtId="0" fontId="0" fillId="0" borderId="16"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35" borderId="10" xfId="0" applyFont="1" applyFill="1" applyBorder="1" applyAlignment="1">
      <alignment horizontal="left" wrapText="1"/>
    </xf>
    <xf numFmtId="0" fontId="0" fillId="0" borderId="10" xfId="0" applyFont="1" applyFill="1" applyBorder="1" applyAlignment="1">
      <alignment horizontal="left" wrapText="1"/>
    </xf>
    <xf numFmtId="0" fontId="6" fillId="34" borderId="15" xfId="0" applyFont="1" applyFill="1" applyBorder="1" applyAlignment="1">
      <alignment horizontal="center" wrapText="1"/>
    </xf>
    <xf numFmtId="0" fontId="6" fillId="34" borderId="16" xfId="0" applyFont="1" applyFill="1" applyBorder="1" applyAlignment="1">
      <alignment horizontal="center" wrapText="1"/>
    </xf>
    <xf numFmtId="0" fontId="6" fillId="34" borderId="17" xfId="0" applyFont="1" applyFill="1" applyBorder="1" applyAlignment="1">
      <alignment horizontal="center" wrapText="1"/>
    </xf>
    <xf numFmtId="0" fontId="0" fillId="35" borderId="18" xfId="0" applyFont="1" applyFill="1" applyBorder="1" applyAlignment="1">
      <alignment horizontal="left" wrapText="1"/>
    </xf>
    <xf numFmtId="0" fontId="0" fillId="35" borderId="19" xfId="0" applyFont="1" applyFill="1" applyBorder="1" applyAlignment="1">
      <alignment horizontal="left" wrapText="1"/>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0" fontId="0" fillId="35" borderId="0" xfId="0" applyFont="1" applyFill="1" applyBorder="1" applyAlignment="1">
      <alignment horizontal="left" wrapText="1"/>
    </xf>
    <xf numFmtId="0" fontId="0" fillId="35" borderId="22" xfId="0" applyFont="1" applyFill="1" applyBorder="1" applyAlignment="1">
      <alignment horizontal="left" wrapText="1"/>
    </xf>
    <xf numFmtId="0" fontId="0" fillId="35" borderId="23" xfId="0" applyFont="1" applyFill="1" applyBorder="1" applyAlignment="1">
      <alignment horizontal="left" wrapText="1"/>
    </xf>
    <xf numFmtId="0" fontId="0" fillId="35" borderId="24" xfId="0" applyFont="1" applyFill="1" applyBorder="1" applyAlignment="1">
      <alignment horizontal="left" wrapText="1"/>
    </xf>
    <xf numFmtId="0" fontId="0" fillId="35" borderId="25" xfId="0" applyFont="1" applyFill="1" applyBorder="1" applyAlignment="1">
      <alignment horizontal="left" wrapText="1"/>
    </xf>
    <xf numFmtId="0" fontId="0" fillId="35" borderId="26" xfId="0" applyFont="1" applyFill="1" applyBorder="1" applyAlignment="1">
      <alignment horizontal="center" wrapText="1"/>
    </xf>
    <xf numFmtId="0" fontId="0" fillId="35" borderId="27" xfId="0" applyFont="1" applyFill="1" applyBorder="1" applyAlignment="1">
      <alignment horizontal="center" wrapText="1"/>
    </xf>
    <xf numFmtId="0" fontId="0" fillId="35" borderId="14"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14" xfId="0" applyFont="1" applyFill="1" applyBorder="1" applyAlignment="1">
      <alignment horizontal="center" wrapText="1"/>
    </xf>
    <xf numFmtId="0" fontId="9" fillId="35" borderId="26" xfId="0" applyFont="1" applyFill="1" applyBorder="1" applyAlignment="1">
      <alignment horizontal="left"/>
    </xf>
    <xf numFmtId="0" fontId="9" fillId="35" borderId="27" xfId="0" applyFont="1" applyFill="1" applyBorder="1" applyAlignment="1">
      <alignment horizontal="left"/>
    </xf>
    <xf numFmtId="0" fontId="9" fillId="35" borderId="14" xfId="0" applyFont="1" applyFill="1" applyBorder="1" applyAlignment="1">
      <alignment horizontal="left"/>
    </xf>
    <xf numFmtId="0" fontId="9" fillId="35" borderId="26" xfId="0" applyFont="1" applyFill="1" applyBorder="1" applyAlignment="1">
      <alignment horizontal="left" vertical="justify"/>
    </xf>
    <xf numFmtId="0" fontId="9" fillId="35" borderId="27" xfId="0" applyFont="1" applyFill="1" applyBorder="1" applyAlignment="1">
      <alignment horizontal="left" vertical="justify"/>
    </xf>
    <xf numFmtId="0" fontId="9" fillId="35" borderId="14" xfId="0" applyFont="1" applyFill="1" applyBorder="1" applyAlignment="1">
      <alignment horizontal="left" vertical="justify"/>
    </xf>
    <xf numFmtId="0" fontId="9" fillId="0" borderId="26" xfId="0" applyFont="1" applyBorder="1" applyAlignment="1">
      <alignment horizontal="justify" vertical="justify"/>
    </xf>
    <xf numFmtId="0" fontId="9" fillId="0" borderId="14" xfId="0" applyFont="1" applyBorder="1" applyAlignment="1">
      <alignment horizontal="justify" vertical="justify"/>
    </xf>
    <xf numFmtId="0" fontId="9" fillId="35" borderId="26"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26" xfId="0" applyFont="1" applyFill="1" applyBorder="1" applyAlignment="1">
      <alignment horizontal="left" vertical="distributed"/>
    </xf>
    <xf numFmtId="0" fontId="9" fillId="35" borderId="27" xfId="0" applyFont="1" applyFill="1" applyBorder="1" applyAlignment="1">
      <alignment horizontal="left" vertical="distributed"/>
    </xf>
    <xf numFmtId="0" fontId="9" fillId="35" borderId="14" xfId="0" applyFont="1" applyFill="1" applyBorder="1" applyAlignment="1">
      <alignment horizontal="left" vertical="distributed"/>
    </xf>
    <xf numFmtId="1" fontId="0" fillId="0" borderId="26" xfId="0" applyNumberFormat="1" applyFont="1" applyFill="1" applyBorder="1" applyAlignment="1">
      <alignment horizontal="center" wrapText="1"/>
    </xf>
    <xf numFmtId="1" fontId="0" fillId="0" borderId="27" xfId="0" applyNumberFormat="1" applyFont="1" applyFill="1" applyBorder="1" applyAlignment="1">
      <alignment horizontal="center" wrapText="1"/>
    </xf>
    <xf numFmtId="1" fontId="0" fillId="0" borderId="14" xfId="0" applyNumberFormat="1" applyFont="1" applyFill="1" applyBorder="1" applyAlignment="1">
      <alignment horizontal="center" wrapText="1"/>
    </xf>
    <xf numFmtId="0" fontId="9" fillId="35" borderId="26" xfId="0" applyFont="1" applyFill="1" applyBorder="1" applyAlignment="1">
      <alignment horizontal="center"/>
    </xf>
    <xf numFmtId="0" fontId="9" fillId="35" borderId="27" xfId="0" applyFont="1" applyFill="1" applyBorder="1" applyAlignment="1">
      <alignment horizontal="center"/>
    </xf>
    <xf numFmtId="0" fontId="9" fillId="35" borderId="14" xfId="0" applyFont="1" applyFill="1" applyBorder="1" applyAlignment="1">
      <alignment horizontal="center"/>
    </xf>
    <xf numFmtId="0" fontId="0" fillId="35" borderId="15" xfId="0" applyFont="1" applyFill="1" applyBorder="1" applyAlignment="1">
      <alignment horizontal="left" wrapText="1"/>
    </xf>
    <xf numFmtId="0" fontId="0" fillId="35" borderId="16" xfId="0" applyFont="1" applyFill="1" applyBorder="1" applyAlignment="1">
      <alignment horizontal="left" wrapText="1"/>
    </xf>
    <xf numFmtId="0" fontId="0" fillId="35" borderId="17" xfId="0" applyFont="1" applyFill="1" applyBorder="1" applyAlignment="1">
      <alignment horizontal="left" wrapText="1"/>
    </xf>
    <xf numFmtId="0" fontId="0" fillId="0" borderId="16" xfId="0" applyBorder="1" applyAlignment="1">
      <alignment/>
    </xf>
    <xf numFmtId="0" fontId="0" fillId="0" borderId="17" xfId="0" applyBorder="1" applyAlignment="1">
      <alignment/>
    </xf>
    <xf numFmtId="0" fontId="0" fillId="35" borderId="19" xfId="0" applyFont="1" applyFill="1" applyBorder="1" applyAlignment="1">
      <alignment horizontal="center" wrapText="1"/>
    </xf>
    <xf numFmtId="0" fontId="0" fillId="35" borderId="20" xfId="0" applyFont="1" applyFill="1" applyBorder="1" applyAlignment="1">
      <alignment horizontal="center" wrapText="1"/>
    </xf>
    <xf numFmtId="0" fontId="0" fillId="35" borderId="0" xfId="0" applyFont="1" applyFill="1" applyBorder="1" applyAlignment="1">
      <alignment horizontal="center" wrapText="1"/>
    </xf>
    <xf numFmtId="0" fontId="0" fillId="35" borderId="22" xfId="0" applyFont="1" applyFill="1" applyBorder="1" applyAlignment="1">
      <alignment horizontal="center" wrapText="1"/>
    </xf>
    <xf numFmtId="0" fontId="0" fillId="35" borderId="24" xfId="0" applyFont="1" applyFill="1" applyBorder="1" applyAlignment="1">
      <alignment horizontal="center" wrapText="1"/>
    </xf>
    <xf numFmtId="0" fontId="0" fillId="35" borderId="25" xfId="0" applyFont="1" applyFill="1" applyBorder="1" applyAlignment="1">
      <alignment horizontal="center" wrapText="1"/>
    </xf>
    <xf numFmtId="0" fontId="4" fillId="0" borderId="16" xfId="0" applyFont="1" applyFill="1" applyBorder="1" applyAlignment="1">
      <alignment horizontal="center"/>
    </xf>
    <xf numFmtId="0" fontId="2" fillId="0" borderId="16" xfId="0" applyFont="1" applyFill="1" applyBorder="1" applyAlignment="1">
      <alignment horizontal="center"/>
    </xf>
    <xf numFmtId="0" fontId="0" fillId="35" borderId="18" xfId="0" applyFont="1" applyFill="1" applyBorder="1" applyAlignment="1">
      <alignment horizontal="center" wrapText="1"/>
    </xf>
    <xf numFmtId="0" fontId="0" fillId="35" borderId="21" xfId="0" applyFont="1" applyFill="1" applyBorder="1" applyAlignment="1">
      <alignment horizontal="center" wrapText="1"/>
    </xf>
    <xf numFmtId="0" fontId="0" fillId="35" borderId="23"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3">
    <dxf>
      <fill>
        <patternFill>
          <bgColor indexed="17"/>
        </patternFill>
      </fill>
    </dxf>
    <dxf>
      <fill>
        <patternFill>
          <bgColor indexed="34"/>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44</xdr:row>
      <xdr:rowOff>66675</xdr:rowOff>
    </xdr:to>
    <xdr:sp>
      <xdr:nvSpPr>
        <xdr:cNvPr id="1" name="Text Box 1"/>
        <xdr:cNvSpPr txBox="1">
          <a:spLocks noChangeArrowheads="1"/>
        </xdr:cNvSpPr>
      </xdr:nvSpPr>
      <xdr:spPr>
        <a:xfrm>
          <a:off x="0" y="2409825"/>
          <a:ext cx="0" cy="12620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44</xdr:row>
      <xdr:rowOff>0</xdr:rowOff>
    </xdr:from>
    <xdr:to>
      <xdr:col>0</xdr:col>
      <xdr:colOff>0</xdr:colOff>
      <xdr:row>44</xdr:row>
      <xdr:rowOff>0</xdr:rowOff>
    </xdr:to>
    <xdr:sp>
      <xdr:nvSpPr>
        <xdr:cNvPr id="2" name="Text Box 2"/>
        <xdr:cNvSpPr txBox="1">
          <a:spLocks noChangeArrowheads="1"/>
        </xdr:cNvSpPr>
      </xdr:nvSpPr>
      <xdr:spPr>
        <a:xfrm>
          <a:off x="0" y="149637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28</xdr:row>
      <xdr:rowOff>0</xdr:rowOff>
    </xdr:to>
    <xdr:sp>
      <xdr:nvSpPr>
        <xdr:cNvPr id="1" name="Text Box 1"/>
        <xdr:cNvSpPr txBox="1">
          <a:spLocks noChangeArrowheads="1"/>
        </xdr:cNvSpPr>
      </xdr:nvSpPr>
      <xdr:spPr>
        <a:xfrm>
          <a:off x="0" y="3400425"/>
          <a:ext cx="0" cy="13820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20</xdr:row>
      <xdr:rowOff>0</xdr:rowOff>
    </xdr:from>
    <xdr:to>
      <xdr:col>0</xdr:col>
      <xdr:colOff>0</xdr:colOff>
      <xdr:row>21</xdr:row>
      <xdr:rowOff>200025</xdr:rowOff>
    </xdr:to>
    <xdr:sp>
      <xdr:nvSpPr>
        <xdr:cNvPr id="2" name="Text Box 2"/>
        <xdr:cNvSpPr txBox="1">
          <a:spLocks noChangeArrowheads="1"/>
        </xdr:cNvSpPr>
      </xdr:nvSpPr>
      <xdr:spPr>
        <a:xfrm>
          <a:off x="0" y="10896600"/>
          <a:ext cx="0"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19</xdr:row>
      <xdr:rowOff>66675</xdr:rowOff>
    </xdr:to>
    <xdr:sp>
      <xdr:nvSpPr>
        <xdr:cNvPr id="1" name="Text Box 1"/>
        <xdr:cNvSpPr txBox="1">
          <a:spLocks noChangeArrowheads="1"/>
        </xdr:cNvSpPr>
      </xdr:nvSpPr>
      <xdr:spPr>
        <a:xfrm>
          <a:off x="0" y="1895475"/>
          <a:ext cx="0" cy="54483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6</xdr:row>
      <xdr:rowOff>0</xdr:rowOff>
    </xdr:from>
    <xdr:to>
      <xdr:col>0</xdr:col>
      <xdr:colOff>0</xdr:colOff>
      <xdr:row>6</xdr:row>
      <xdr:rowOff>0</xdr:rowOff>
    </xdr:to>
    <xdr:sp>
      <xdr:nvSpPr>
        <xdr:cNvPr id="2" name="Text Box 2"/>
        <xdr:cNvSpPr txBox="1">
          <a:spLocks noChangeArrowheads="1"/>
        </xdr:cNvSpPr>
      </xdr:nvSpPr>
      <xdr:spPr>
        <a:xfrm>
          <a:off x="0" y="189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20</xdr:row>
      <xdr:rowOff>0</xdr:rowOff>
    </xdr:to>
    <xdr:sp>
      <xdr:nvSpPr>
        <xdr:cNvPr id="1" name="Text Box 1"/>
        <xdr:cNvSpPr txBox="1">
          <a:spLocks noChangeArrowheads="1"/>
        </xdr:cNvSpPr>
      </xdr:nvSpPr>
      <xdr:spPr>
        <a:xfrm>
          <a:off x="0" y="1895475"/>
          <a:ext cx="0" cy="7305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6</xdr:row>
      <xdr:rowOff>0</xdr:rowOff>
    </xdr:from>
    <xdr:to>
      <xdr:col>0</xdr:col>
      <xdr:colOff>0</xdr:colOff>
      <xdr:row>6</xdr:row>
      <xdr:rowOff>0</xdr:rowOff>
    </xdr:to>
    <xdr:sp>
      <xdr:nvSpPr>
        <xdr:cNvPr id="2" name="Text Box 2"/>
        <xdr:cNvSpPr txBox="1">
          <a:spLocks noChangeArrowheads="1"/>
        </xdr:cNvSpPr>
      </xdr:nvSpPr>
      <xdr:spPr>
        <a:xfrm>
          <a:off x="0" y="189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9</xdr:row>
      <xdr:rowOff>66675</xdr:rowOff>
    </xdr:to>
    <xdr:sp>
      <xdr:nvSpPr>
        <xdr:cNvPr id="1" name="Text Box 1"/>
        <xdr:cNvSpPr txBox="1">
          <a:spLocks noChangeArrowheads="1"/>
        </xdr:cNvSpPr>
      </xdr:nvSpPr>
      <xdr:spPr>
        <a:xfrm>
          <a:off x="0" y="1895475"/>
          <a:ext cx="0" cy="1971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6</xdr:row>
      <xdr:rowOff>0</xdr:rowOff>
    </xdr:from>
    <xdr:to>
      <xdr:col>0</xdr:col>
      <xdr:colOff>0</xdr:colOff>
      <xdr:row>6</xdr:row>
      <xdr:rowOff>0</xdr:rowOff>
    </xdr:to>
    <xdr:sp>
      <xdr:nvSpPr>
        <xdr:cNvPr id="2" name="Text Box 2"/>
        <xdr:cNvSpPr txBox="1">
          <a:spLocks noChangeArrowheads="1"/>
        </xdr:cNvSpPr>
      </xdr:nvSpPr>
      <xdr:spPr>
        <a:xfrm>
          <a:off x="0" y="189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20</xdr:row>
      <xdr:rowOff>0</xdr:rowOff>
    </xdr:to>
    <xdr:sp>
      <xdr:nvSpPr>
        <xdr:cNvPr id="1" name="Text Box 1"/>
        <xdr:cNvSpPr txBox="1">
          <a:spLocks noChangeArrowheads="1"/>
        </xdr:cNvSpPr>
      </xdr:nvSpPr>
      <xdr:spPr>
        <a:xfrm>
          <a:off x="0" y="1895475"/>
          <a:ext cx="0" cy="5457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6</xdr:row>
      <xdr:rowOff>0</xdr:rowOff>
    </xdr:from>
    <xdr:to>
      <xdr:col>0</xdr:col>
      <xdr:colOff>0</xdr:colOff>
      <xdr:row>6</xdr:row>
      <xdr:rowOff>0</xdr:rowOff>
    </xdr:to>
    <xdr:sp>
      <xdr:nvSpPr>
        <xdr:cNvPr id="2" name="Text Box 2"/>
        <xdr:cNvSpPr txBox="1">
          <a:spLocks noChangeArrowheads="1"/>
        </xdr:cNvSpPr>
      </xdr:nvSpPr>
      <xdr:spPr>
        <a:xfrm>
          <a:off x="0" y="189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20</xdr:row>
      <xdr:rowOff>66675</xdr:rowOff>
    </xdr:to>
    <xdr:sp>
      <xdr:nvSpPr>
        <xdr:cNvPr id="1" name="Text Box 1"/>
        <xdr:cNvSpPr txBox="1">
          <a:spLocks noChangeArrowheads="1"/>
        </xdr:cNvSpPr>
      </xdr:nvSpPr>
      <xdr:spPr>
        <a:xfrm>
          <a:off x="0" y="1895475"/>
          <a:ext cx="0" cy="49244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6</xdr:row>
      <xdr:rowOff>0</xdr:rowOff>
    </xdr:from>
    <xdr:to>
      <xdr:col>0</xdr:col>
      <xdr:colOff>0</xdr:colOff>
      <xdr:row>6</xdr:row>
      <xdr:rowOff>0</xdr:rowOff>
    </xdr:to>
    <xdr:sp>
      <xdr:nvSpPr>
        <xdr:cNvPr id="2" name="Text Box 2"/>
        <xdr:cNvSpPr txBox="1">
          <a:spLocks noChangeArrowheads="1"/>
        </xdr:cNvSpPr>
      </xdr:nvSpPr>
      <xdr:spPr>
        <a:xfrm>
          <a:off x="0" y="189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118</xdr:row>
      <xdr:rowOff>66675</xdr:rowOff>
    </xdr:to>
    <xdr:sp>
      <xdr:nvSpPr>
        <xdr:cNvPr id="1" name="Text Box 1"/>
        <xdr:cNvSpPr txBox="1">
          <a:spLocks noChangeArrowheads="1"/>
        </xdr:cNvSpPr>
      </xdr:nvSpPr>
      <xdr:spPr>
        <a:xfrm>
          <a:off x="0" y="2495550"/>
          <a:ext cx="0" cy="57559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xdr:from>
      <xdr:col>0</xdr:col>
      <xdr:colOff>0</xdr:colOff>
      <xdr:row>53</xdr:row>
      <xdr:rowOff>0</xdr:rowOff>
    </xdr:from>
    <xdr:to>
      <xdr:col>0</xdr:col>
      <xdr:colOff>0</xdr:colOff>
      <xdr:row>54</xdr:row>
      <xdr:rowOff>200025</xdr:rowOff>
    </xdr:to>
    <xdr:sp>
      <xdr:nvSpPr>
        <xdr:cNvPr id="2" name="Text Box 2"/>
        <xdr:cNvSpPr txBox="1">
          <a:spLocks noChangeArrowheads="1"/>
        </xdr:cNvSpPr>
      </xdr:nvSpPr>
      <xdr:spPr>
        <a:xfrm>
          <a:off x="0" y="29451300"/>
          <a:ext cx="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Contribuir en la formación integral de los alumnos del Colegio
</a:t>
          </a:r>
        </a:p>
      </xdr:txBody>
    </xdr:sp>
    <xdr:clientData/>
  </xdr:twoCellAnchor>
  <xdr:twoCellAnchor editAs="oneCell">
    <xdr:from>
      <xdr:col>4</xdr:col>
      <xdr:colOff>85725</xdr:colOff>
      <xdr:row>0</xdr:row>
      <xdr:rowOff>76200</xdr:rowOff>
    </xdr:from>
    <xdr:to>
      <xdr:col>6</xdr:col>
      <xdr:colOff>123825</xdr:colOff>
      <xdr:row>3</xdr:row>
      <xdr:rowOff>542925</xdr:rowOff>
    </xdr:to>
    <xdr:pic>
      <xdr:nvPicPr>
        <xdr:cNvPr id="3" name="Picture 3" descr="egi"/>
        <xdr:cNvPicPr preferRelativeResize="1">
          <a:picLocks noChangeAspect="1"/>
        </xdr:cNvPicPr>
      </xdr:nvPicPr>
      <xdr:blipFill>
        <a:blip r:embed="rId1"/>
        <a:stretch>
          <a:fillRect/>
        </a:stretch>
      </xdr:blipFill>
      <xdr:spPr>
        <a:xfrm>
          <a:off x="3905250" y="76200"/>
          <a:ext cx="10191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N87"/>
  <sheetViews>
    <sheetView zoomScale="75" zoomScaleNormal="75" zoomScalePageLayoutView="0" workbookViewId="0" topLeftCell="A1">
      <selection activeCell="A26" sqref="A26:IV29"/>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8" customFormat="1" ht="40.5" customHeight="1">
      <c r="A7" s="117" t="s">
        <v>18</v>
      </c>
      <c r="B7" s="118"/>
      <c r="C7" s="118"/>
      <c r="D7" s="118"/>
      <c r="E7" s="118"/>
      <c r="F7" s="119"/>
      <c r="G7" s="18"/>
      <c r="H7" s="18">
        <v>106</v>
      </c>
      <c r="I7" s="12"/>
      <c r="J7" s="12"/>
      <c r="K7" s="12"/>
      <c r="L7" s="12"/>
      <c r="M7" s="12"/>
      <c r="N7" s="12"/>
      <c r="O7" s="12"/>
      <c r="P7" s="12"/>
      <c r="Q7" s="12"/>
      <c r="R7" s="12"/>
      <c r="S7" s="12"/>
      <c r="T7" s="12"/>
      <c r="U7" s="12"/>
      <c r="V7" s="12"/>
      <c r="W7" s="12"/>
      <c r="X7" s="12"/>
      <c r="Y7" s="12"/>
      <c r="Z7" s="12"/>
      <c r="AA7" s="12"/>
      <c r="AB7" s="75"/>
      <c r="AC7" s="18"/>
      <c r="AD7" s="26"/>
      <c r="AE7" s="26"/>
      <c r="AF7" s="26"/>
      <c r="AG7" s="26"/>
      <c r="AH7" s="26"/>
    </row>
    <row r="8" spans="1:34" s="91" customFormat="1" ht="15.75">
      <c r="A8" s="80">
        <v>1</v>
      </c>
      <c r="B8" s="112" t="s">
        <v>19</v>
      </c>
      <c r="C8" s="113"/>
      <c r="D8" s="113"/>
      <c r="E8" s="114"/>
      <c r="F8" s="90">
        <f aca="true" t="shared" si="0" ref="F8:F44">+A8+0.1</f>
        <v>1.1</v>
      </c>
      <c r="G8" s="81" t="s">
        <v>20</v>
      </c>
      <c r="H8" s="82">
        <v>1</v>
      </c>
      <c r="I8" s="83"/>
      <c r="J8" s="83"/>
      <c r="K8" s="83">
        <v>1</v>
      </c>
      <c r="L8" s="83">
        <f aca="true" t="shared" si="1" ref="L8:L39">+I8+J8+K8</f>
        <v>1</v>
      </c>
      <c r="M8" s="83"/>
      <c r="N8" s="83"/>
      <c r="O8" s="83"/>
      <c r="P8" s="83"/>
      <c r="Q8" s="83">
        <f aca="true" t="shared" si="2" ref="Q8:Q44">+N8+O8+P8</f>
        <v>0</v>
      </c>
      <c r="R8" s="83"/>
      <c r="S8" s="83"/>
      <c r="T8" s="83"/>
      <c r="U8" s="83"/>
      <c r="V8" s="83">
        <f aca="true" t="shared" si="3" ref="V8:V39">+S8+T8+U8</f>
        <v>0</v>
      </c>
      <c r="W8" s="83"/>
      <c r="X8" s="83"/>
      <c r="Y8" s="83"/>
      <c r="Z8" s="83"/>
      <c r="AA8" s="83">
        <f aca="true" t="shared" si="4" ref="AA8:AA39">+X8+Y8+Z8</f>
        <v>0</v>
      </c>
      <c r="AB8" s="84"/>
      <c r="AC8" s="83">
        <v>1</v>
      </c>
      <c r="AD8" s="66"/>
      <c r="AE8" s="66"/>
      <c r="AF8" s="66"/>
      <c r="AG8" s="66"/>
      <c r="AH8" s="66"/>
    </row>
    <row r="9" spans="1:34" s="91" customFormat="1" ht="15.75">
      <c r="A9" s="80">
        <v>2</v>
      </c>
      <c r="B9" s="112" t="s">
        <v>21</v>
      </c>
      <c r="C9" s="113"/>
      <c r="D9" s="113"/>
      <c r="E9" s="114"/>
      <c r="F9" s="90">
        <f t="shared" si="0"/>
        <v>2.1</v>
      </c>
      <c r="G9" s="81" t="s">
        <v>22</v>
      </c>
      <c r="H9" s="82">
        <v>2</v>
      </c>
      <c r="I9" s="83"/>
      <c r="J9" s="83"/>
      <c r="K9" s="83">
        <v>1</v>
      </c>
      <c r="L9" s="83">
        <f t="shared" si="1"/>
        <v>1</v>
      </c>
      <c r="M9" s="83"/>
      <c r="N9" s="83"/>
      <c r="O9" s="83"/>
      <c r="P9" s="83"/>
      <c r="Q9" s="83">
        <f t="shared" si="2"/>
        <v>0</v>
      </c>
      <c r="R9" s="83"/>
      <c r="S9" s="83"/>
      <c r="T9" s="83">
        <v>1</v>
      </c>
      <c r="U9" s="83"/>
      <c r="V9" s="83">
        <f t="shared" si="3"/>
        <v>1</v>
      </c>
      <c r="W9" s="83"/>
      <c r="X9" s="83"/>
      <c r="Y9" s="83"/>
      <c r="Z9" s="83"/>
      <c r="AA9" s="83">
        <f t="shared" si="4"/>
        <v>0</v>
      </c>
      <c r="AB9" s="84">
        <f>+W9/V9*100</f>
        <v>0</v>
      </c>
      <c r="AC9" s="83">
        <v>2</v>
      </c>
      <c r="AD9" s="66"/>
      <c r="AE9" s="66"/>
      <c r="AF9" s="66"/>
      <c r="AG9" s="66"/>
      <c r="AH9" s="66"/>
    </row>
    <row r="10" spans="1:34" s="91" customFormat="1" ht="15.75">
      <c r="A10" s="80">
        <v>3</v>
      </c>
      <c r="B10" s="112" t="s">
        <v>23</v>
      </c>
      <c r="C10" s="113"/>
      <c r="D10" s="113"/>
      <c r="E10" s="114"/>
      <c r="F10" s="90">
        <f t="shared" si="0"/>
        <v>3.1</v>
      </c>
      <c r="G10" s="81" t="s">
        <v>22</v>
      </c>
      <c r="H10" s="82">
        <v>2</v>
      </c>
      <c r="I10" s="83"/>
      <c r="J10" s="83"/>
      <c r="K10" s="83">
        <v>1</v>
      </c>
      <c r="L10" s="83">
        <f t="shared" si="1"/>
        <v>1</v>
      </c>
      <c r="M10" s="83"/>
      <c r="N10" s="83"/>
      <c r="O10" s="83"/>
      <c r="P10" s="83"/>
      <c r="Q10" s="83">
        <f t="shared" si="2"/>
        <v>0</v>
      </c>
      <c r="R10" s="83"/>
      <c r="S10" s="83"/>
      <c r="T10" s="83">
        <v>1</v>
      </c>
      <c r="U10" s="83"/>
      <c r="V10" s="83">
        <f t="shared" si="3"/>
        <v>1</v>
      </c>
      <c r="W10" s="83"/>
      <c r="X10" s="83"/>
      <c r="Y10" s="83"/>
      <c r="Z10" s="83"/>
      <c r="AA10" s="83">
        <f t="shared" si="4"/>
        <v>0</v>
      </c>
      <c r="AB10" s="84">
        <f>+W10/V10*100</f>
        <v>0</v>
      </c>
      <c r="AC10" s="83">
        <v>2</v>
      </c>
      <c r="AD10" s="66"/>
      <c r="AE10" s="66"/>
      <c r="AF10" s="66"/>
      <c r="AG10" s="66"/>
      <c r="AH10" s="66"/>
    </row>
    <row r="11" spans="1:34" s="91" customFormat="1" ht="15.75">
      <c r="A11" s="80">
        <v>4</v>
      </c>
      <c r="B11" s="112" t="s">
        <v>24</v>
      </c>
      <c r="C11" s="113"/>
      <c r="D11" s="113"/>
      <c r="E11" s="114"/>
      <c r="F11" s="90">
        <f t="shared" si="0"/>
        <v>4.1</v>
      </c>
      <c r="G11" s="81" t="s">
        <v>25</v>
      </c>
      <c r="H11" s="82">
        <v>3</v>
      </c>
      <c r="I11" s="83"/>
      <c r="J11" s="83">
        <v>1</v>
      </c>
      <c r="K11" s="83"/>
      <c r="L11" s="83">
        <f t="shared" si="1"/>
        <v>1</v>
      </c>
      <c r="M11" s="83"/>
      <c r="N11" s="83"/>
      <c r="O11" s="83">
        <v>1</v>
      </c>
      <c r="P11" s="83"/>
      <c r="Q11" s="83">
        <f t="shared" si="2"/>
        <v>1</v>
      </c>
      <c r="R11" s="83">
        <v>1</v>
      </c>
      <c r="S11" s="83"/>
      <c r="T11" s="83"/>
      <c r="U11" s="83">
        <v>1</v>
      </c>
      <c r="V11" s="83">
        <f t="shared" si="3"/>
        <v>1</v>
      </c>
      <c r="W11" s="83"/>
      <c r="X11" s="83"/>
      <c r="Y11" s="83"/>
      <c r="Z11" s="83"/>
      <c r="AA11" s="83">
        <f t="shared" si="4"/>
        <v>0</v>
      </c>
      <c r="AB11" s="84">
        <f>+W11/V11*100</f>
        <v>0</v>
      </c>
      <c r="AC11" s="83">
        <v>3</v>
      </c>
      <c r="AD11" s="66"/>
      <c r="AE11" s="66"/>
      <c r="AF11" s="66"/>
      <c r="AG11" s="66"/>
      <c r="AH11" s="66"/>
    </row>
    <row r="12" spans="1:40" s="91" customFormat="1" ht="15.75">
      <c r="A12" s="80">
        <v>5</v>
      </c>
      <c r="B12" s="112" t="s">
        <v>26</v>
      </c>
      <c r="C12" s="113"/>
      <c r="D12" s="113"/>
      <c r="E12" s="114"/>
      <c r="F12" s="90">
        <f t="shared" si="0"/>
        <v>5.1</v>
      </c>
      <c r="G12" s="81" t="s">
        <v>27</v>
      </c>
      <c r="H12" s="82">
        <v>1</v>
      </c>
      <c r="I12" s="83"/>
      <c r="J12" s="83"/>
      <c r="K12" s="83"/>
      <c r="L12" s="83">
        <f t="shared" si="1"/>
        <v>0</v>
      </c>
      <c r="M12" s="83"/>
      <c r="N12" s="83"/>
      <c r="O12" s="83">
        <v>1</v>
      </c>
      <c r="P12" s="83"/>
      <c r="Q12" s="83">
        <f t="shared" si="2"/>
        <v>1</v>
      </c>
      <c r="R12" s="83">
        <v>1</v>
      </c>
      <c r="S12" s="83"/>
      <c r="T12" s="83"/>
      <c r="U12" s="83"/>
      <c r="V12" s="83">
        <f t="shared" si="3"/>
        <v>0</v>
      </c>
      <c r="W12" s="83"/>
      <c r="X12" s="83"/>
      <c r="Y12" s="83"/>
      <c r="Z12" s="83"/>
      <c r="AA12" s="83">
        <f t="shared" si="4"/>
        <v>0</v>
      </c>
      <c r="AB12" s="84"/>
      <c r="AC12" s="83">
        <v>1</v>
      </c>
      <c r="AD12" s="66"/>
      <c r="AE12" s="66"/>
      <c r="AF12" s="66"/>
      <c r="AG12" s="66"/>
      <c r="AH12" s="66"/>
      <c r="AN12" s="92"/>
    </row>
    <row r="13" spans="1:40" s="91" customFormat="1" ht="15.75">
      <c r="A13" s="80">
        <v>6</v>
      </c>
      <c r="B13" s="112" t="s">
        <v>28</v>
      </c>
      <c r="C13" s="113"/>
      <c r="D13" s="113"/>
      <c r="E13" s="114"/>
      <c r="F13" s="90">
        <f t="shared" si="0"/>
        <v>6.1</v>
      </c>
      <c r="G13" s="81" t="s">
        <v>29</v>
      </c>
      <c r="H13" s="82">
        <v>1</v>
      </c>
      <c r="I13" s="83"/>
      <c r="J13" s="83"/>
      <c r="K13" s="83"/>
      <c r="L13" s="83">
        <f t="shared" si="1"/>
        <v>0</v>
      </c>
      <c r="M13" s="83"/>
      <c r="N13" s="83">
        <v>1</v>
      </c>
      <c r="O13" s="83"/>
      <c r="P13" s="83"/>
      <c r="Q13" s="83">
        <f t="shared" si="2"/>
        <v>1</v>
      </c>
      <c r="R13" s="83">
        <v>0</v>
      </c>
      <c r="S13" s="83"/>
      <c r="T13" s="83"/>
      <c r="U13" s="83"/>
      <c r="V13" s="83">
        <f t="shared" si="3"/>
        <v>0</v>
      </c>
      <c r="W13" s="83"/>
      <c r="X13" s="83"/>
      <c r="Y13" s="83"/>
      <c r="Z13" s="85"/>
      <c r="AA13" s="83">
        <f t="shared" si="4"/>
        <v>0</v>
      </c>
      <c r="AB13" s="84"/>
      <c r="AC13" s="85">
        <v>1</v>
      </c>
      <c r="AD13" s="66"/>
      <c r="AE13" s="66"/>
      <c r="AF13" s="66"/>
      <c r="AG13" s="66"/>
      <c r="AH13" s="66"/>
      <c r="AN13" s="92"/>
    </row>
    <row r="14" spans="1:34" s="91" customFormat="1" ht="15.75">
      <c r="A14" s="80">
        <v>7</v>
      </c>
      <c r="B14" s="112" t="s">
        <v>30</v>
      </c>
      <c r="C14" s="113"/>
      <c r="D14" s="113"/>
      <c r="E14" s="114"/>
      <c r="F14" s="90">
        <f t="shared" si="0"/>
        <v>7.1</v>
      </c>
      <c r="G14" s="81" t="s">
        <v>29</v>
      </c>
      <c r="H14" s="82">
        <v>1</v>
      </c>
      <c r="I14" s="83"/>
      <c r="J14" s="83"/>
      <c r="K14" s="83"/>
      <c r="L14" s="83">
        <f t="shared" si="1"/>
        <v>0</v>
      </c>
      <c r="M14" s="83"/>
      <c r="N14" s="83"/>
      <c r="O14" s="83">
        <v>1</v>
      </c>
      <c r="P14" s="83"/>
      <c r="Q14" s="83">
        <f t="shared" si="2"/>
        <v>1</v>
      </c>
      <c r="R14" s="83">
        <v>0</v>
      </c>
      <c r="S14" s="83"/>
      <c r="T14" s="83"/>
      <c r="U14" s="83"/>
      <c r="V14" s="83">
        <f t="shared" si="3"/>
        <v>0</v>
      </c>
      <c r="W14" s="83"/>
      <c r="X14" s="83"/>
      <c r="Y14" s="83"/>
      <c r="Z14" s="85"/>
      <c r="AA14" s="83">
        <f t="shared" si="4"/>
        <v>0</v>
      </c>
      <c r="AB14" s="84"/>
      <c r="AC14" s="85">
        <v>1</v>
      </c>
      <c r="AD14" s="66"/>
      <c r="AE14" s="66"/>
      <c r="AF14" s="66"/>
      <c r="AG14" s="66"/>
      <c r="AH14" s="66"/>
    </row>
    <row r="15" spans="1:34" s="91" customFormat="1" ht="28.5" customHeight="1">
      <c r="A15" s="80">
        <v>8</v>
      </c>
      <c r="B15" s="112" t="s">
        <v>31</v>
      </c>
      <c r="C15" s="113"/>
      <c r="D15" s="113"/>
      <c r="E15" s="114"/>
      <c r="F15" s="90">
        <f t="shared" si="0"/>
        <v>8.1</v>
      </c>
      <c r="G15" s="81" t="s">
        <v>32</v>
      </c>
      <c r="H15" s="82">
        <v>4</v>
      </c>
      <c r="I15" s="83"/>
      <c r="J15" s="83"/>
      <c r="K15" s="83"/>
      <c r="L15" s="83">
        <f t="shared" si="1"/>
        <v>0</v>
      </c>
      <c r="M15" s="83"/>
      <c r="N15" s="83">
        <v>1</v>
      </c>
      <c r="O15" s="83">
        <v>1</v>
      </c>
      <c r="P15" s="83"/>
      <c r="Q15" s="83">
        <f t="shared" si="2"/>
        <v>2</v>
      </c>
      <c r="R15" s="83">
        <v>2</v>
      </c>
      <c r="S15" s="83"/>
      <c r="T15" s="83"/>
      <c r="U15" s="83">
        <v>1</v>
      </c>
      <c r="V15" s="83">
        <f t="shared" si="3"/>
        <v>1</v>
      </c>
      <c r="W15" s="83"/>
      <c r="X15" s="83">
        <v>1</v>
      </c>
      <c r="Y15" s="83"/>
      <c r="Z15" s="83"/>
      <c r="AA15" s="83">
        <f t="shared" si="4"/>
        <v>1</v>
      </c>
      <c r="AB15" s="84">
        <f>+W15/V15*100</f>
        <v>0</v>
      </c>
      <c r="AC15" s="83">
        <v>4</v>
      </c>
      <c r="AD15" s="66"/>
      <c r="AE15" s="66"/>
      <c r="AF15" s="86"/>
      <c r="AG15" s="86"/>
      <c r="AH15" s="86"/>
    </row>
    <row r="16" spans="1:34" s="91" customFormat="1" ht="33" customHeight="1">
      <c r="A16" s="80">
        <v>9</v>
      </c>
      <c r="B16" s="112" t="s">
        <v>33</v>
      </c>
      <c r="C16" s="113"/>
      <c r="D16" s="113"/>
      <c r="E16" s="114"/>
      <c r="F16" s="90">
        <f t="shared" si="0"/>
        <v>9.1</v>
      </c>
      <c r="G16" s="81" t="s">
        <v>34</v>
      </c>
      <c r="H16" s="82">
        <v>1</v>
      </c>
      <c r="I16" s="83"/>
      <c r="J16" s="83"/>
      <c r="K16" s="83"/>
      <c r="L16" s="83">
        <f t="shared" si="1"/>
        <v>0</v>
      </c>
      <c r="M16" s="83"/>
      <c r="N16" s="83"/>
      <c r="O16" s="83"/>
      <c r="P16" s="83"/>
      <c r="Q16" s="83">
        <f t="shared" si="2"/>
        <v>0</v>
      </c>
      <c r="R16" s="83"/>
      <c r="S16" s="83"/>
      <c r="T16" s="83">
        <v>1</v>
      </c>
      <c r="U16" s="83"/>
      <c r="V16" s="83">
        <f t="shared" si="3"/>
        <v>1</v>
      </c>
      <c r="W16" s="83"/>
      <c r="X16" s="83"/>
      <c r="Y16" s="83"/>
      <c r="Z16" s="83"/>
      <c r="AA16" s="83">
        <f t="shared" si="4"/>
        <v>0</v>
      </c>
      <c r="AB16" s="84">
        <f>+W16/V16*100</f>
        <v>0</v>
      </c>
      <c r="AC16" s="83">
        <v>1</v>
      </c>
      <c r="AD16" s="66"/>
      <c r="AE16" s="66"/>
      <c r="AF16" s="66"/>
      <c r="AG16" s="66"/>
      <c r="AH16" s="66"/>
    </row>
    <row r="17" spans="1:34" s="91" customFormat="1" ht="24" customHeight="1">
      <c r="A17" s="80">
        <v>10</v>
      </c>
      <c r="B17" s="112" t="s">
        <v>35</v>
      </c>
      <c r="C17" s="113"/>
      <c r="D17" s="113"/>
      <c r="E17" s="114"/>
      <c r="F17" s="90">
        <f t="shared" si="0"/>
        <v>10.1</v>
      </c>
      <c r="G17" s="81" t="s">
        <v>36</v>
      </c>
      <c r="H17" s="82">
        <v>5</v>
      </c>
      <c r="I17" s="83"/>
      <c r="J17" s="83">
        <v>1</v>
      </c>
      <c r="K17" s="83"/>
      <c r="L17" s="83">
        <f t="shared" si="1"/>
        <v>1</v>
      </c>
      <c r="M17" s="83"/>
      <c r="N17" s="83">
        <v>1</v>
      </c>
      <c r="O17" s="83"/>
      <c r="P17" s="83">
        <v>1</v>
      </c>
      <c r="Q17" s="83">
        <f t="shared" si="2"/>
        <v>2</v>
      </c>
      <c r="R17" s="83">
        <v>1</v>
      </c>
      <c r="S17" s="83"/>
      <c r="T17" s="83"/>
      <c r="U17" s="83"/>
      <c r="V17" s="83">
        <f t="shared" si="3"/>
        <v>0</v>
      </c>
      <c r="W17" s="83"/>
      <c r="X17" s="83">
        <v>1</v>
      </c>
      <c r="Y17" s="83"/>
      <c r="Z17" s="83">
        <v>1</v>
      </c>
      <c r="AA17" s="83">
        <f t="shared" si="4"/>
        <v>2</v>
      </c>
      <c r="AB17" s="84"/>
      <c r="AC17" s="83">
        <v>5</v>
      </c>
      <c r="AD17" s="68"/>
      <c r="AE17" s="68"/>
      <c r="AF17" s="68"/>
      <c r="AG17" s="66"/>
      <c r="AH17" s="66"/>
    </row>
    <row r="18" spans="1:34" s="91" customFormat="1" ht="25.5" customHeight="1">
      <c r="A18" s="80">
        <v>11</v>
      </c>
      <c r="B18" s="112" t="s">
        <v>37</v>
      </c>
      <c r="C18" s="113"/>
      <c r="D18" s="113"/>
      <c r="E18" s="114"/>
      <c r="F18" s="90">
        <f t="shared" si="0"/>
        <v>11.1</v>
      </c>
      <c r="G18" s="81" t="s">
        <v>38</v>
      </c>
      <c r="H18" s="82">
        <v>1</v>
      </c>
      <c r="I18" s="85"/>
      <c r="J18" s="85"/>
      <c r="K18" s="85"/>
      <c r="L18" s="83">
        <f t="shared" si="1"/>
        <v>0</v>
      </c>
      <c r="M18" s="83"/>
      <c r="N18" s="85"/>
      <c r="O18" s="85"/>
      <c r="P18" s="85"/>
      <c r="Q18" s="83">
        <f t="shared" si="2"/>
        <v>0</v>
      </c>
      <c r="R18" s="83"/>
      <c r="S18" s="85"/>
      <c r="T18" s="85"/>
      <c r="U18" s="85"/>
      <c r="V18" s="83">
        <f t="shared" si="3"/>
        <v>0</v>
      </c>
      <c r="W18" s="83"/>
      <c r="X18" s="85"/>
      <c r="Y18" s="85">
        <v>1</v>
      </c>
      <c r="Z18" s="85"/>
      <c r="AA18" s="83">
        <f t="shared" si="4"/>
        <v>1</v>
      </c>
      <c r="AB18" s="84"/>
      <c r="AC18" s="85">
        <v>1</v>
      </c>
      <c r="AD18" s="68"/>
      <c r="AE18" s="68"/>
      <c r="AF18" s="68"/>
      <c r="AG18" s="66"/>
      <c r="AH18" s="66"/>
    </row>
    <row r="19" spans="1:34" s="91" customFormat="1" ht="22.5" customHeight="1">
      <c r="A19" s="80">
        <v>12</v>
      </c>
      <c r="B19" s="112" t="s">
        <v>39</v>
      </c>
      <c r="C19" s="113"/>
      <c r="D19" s="113"/>
      <c r="E19" s="114"/>
      <c r="F19" s="90">
        <f t="shared" si="0"/>
        <v>12.1</v>
      </c>
      <c r="G19" s="81" t="s">
        <v>40</v>
      </c>
      <c r="H19" s="82">
        <v>5</v>
      </c>
      <c r="I19" s="83"/>
      <c r="J19" s="83"/>
      <c r="K19" s="83"/>
      <c r="L19" s="83">
        <f t="shared" si="1"/>
        <v>0</v>
      </c>
      <c r="M19" s="83"/>
      <c r="N19" s="83">
        <v>1</v>
      </c>
      <c r="O19" s="83"/>
      <c r="P19" s="83">
        <v>1</v>
      </c>
      <c r="Q19" s="83">
        <f t="shared" si="2"/>
        <v>2</v>
      </c>
      <c r="R19" s="83">
        <v>2</v>
      </c>
      <c r="S19" s="83"/>
      <c r="T19" s="83">
        <v>1</v>
      </c>
      <c r="U19" s="83"/>
      <c r="V19" s="83">
        <f t="shared" si="3"/>
        <v>1</v>
      </c>
      <c r="W19" s="83"/>
      <c r="X19" s="83">
        <v>1</v>
      </c>
      <c r="Y19" s="83"/>
      <c r="Z19" s="83">
        <v>1</v>
      </c>
      <c r="AA19" s="83">
        <f t="shared" si="4"/>
        <v>2</v>
      </c>
      <c r="AB19" s="84">
        <f>+W19/V19*100</f>
        <v>0</v>
      </c>
      <c r="AC19" s="83">
        <v>5</v>
      </c>
      <c r="AD19" s="66"/>
      <c r="AE19" s="66"/>
      <c r="AF19" s="66"/>
      <c r="AG19" s="66"/>
      <c r="AH19" s="66"/>
    </row>
    <row r="20" spans="1:34" s="91" customFormat="1" ht="34.5" customHeight="1">
      <c r="A20" s="80">
        <v>13</v>
      </c>
      <c r="B20" s="112" t="s">
        <v>41</v>
      </c>
      <c r="C20" s="113"/>
      <c r="D20" s="113"/>
      <c r="E20" s="114"/>
      <c r="F20" s="90">
        <f t="shared" si="0"/>
        <v>13.1</v>
      </c>
      <c r="G20" s="81" t="s">
        <v>40</v>
      </c>
      <c r="H20" s="82">
        <v>3</v>
      </c>
      <c r="I20" s="83"/>
      <c r="J20" s="83"/>
      <c r="K20" s="83"/>
      <c r="L20" s="83">
        <f t="shared" si="1"/>
        <v>0</v>
      </c>
      <c r="M20" s="83"/>
      <c r="N20" s="83">
        <v>1</v>
      </c>
      <c r="O20" s="83"/>
      <c r="P20" s="83"/>
      <c r="Q20" s="83">
        <f t="shared" si="2"/>
        <v>1</v>
      </c>
      <c r="R20" s="83">
        <v>1</v>
      </c>
      <c r="S20" s="83"/>
      <c r="T20" s="83">
        <v>1</v>
      </c>
      <c r="U20" s="83"/>
      <c r="V20" s="83">
        <f t="shared" si="3"/>
        <v>1</v>
      </c>
      <c r="W20" s="83"/>
      <c r="X20" s="83"/>
      <c r="Y20" s="83">
        <v>1</v>
      </c>
      <c r="Z20" s="83"/>
      <c r="AA20" s="83">
        <f t="shared" si="4"/>
        <v>1</v>
      </c>
      <c r="AB20" s="84">
        <f>+W20/V20*100</f>
        <v>0</v>
      </c>
      <c r="AC20" s="83">
        <v>3</v>
      </c>
      <c r="AD20" s="69"/>
      <c r="AE20" s="69"/>
      <c r="AF20" s="69"/>
      <c r="AG20" s="69"/>
      <c r="AH20" s="69"/>
    </row>
    <row r="21" spans="1:34" s="91" customFormat="1" ht="34.5" customHeight="1">
      <c r="A21" s="80">
        <v>14</v>
      </c>
      <c r="B21" s="112" t="s">
        <v>42</v>
      </c>
      <c r="C21" s="113"/>
      <c r="D21" s="113"/>
      <c r="E21" s="114"/>
      <c r="F21" s="90">
        <f t="shared" si="0"/>
        <v>14.1</v>
      </c>
      <c r="G21" s="81" t="s">
        <v>27</v>
      </c>
      <c r="H21" s="82">
        <v>7</v>
      </c>
      <c r="I21" s="83"/>
      <c r="J21" s="83"/>
      <c r="K21" s="83"/>
      <c r="L21" s="83">
        <f t="shared" si="1"/>
        <v>0</v>
      </c>
      <c r="M21" s="83"/>
      <c r="N21" s="83">
        <v>2</v>
      </c>
      <c r="O21" s="83">
        <v>1</v>
      </c>
      <c r="P21" s="83">
        <v>1</v>
      </c>
      <c r="Q21" s="83">
        <f t="shared" si="2"/>
        <v>4</v>
      </c>
      <c r="R21" s="83">
        <v>6</v>
      </c>
      <c r="S21" s="83"/>
      <c r="T21" s="83">
        <v>1</v>
      </c>
      <c r="U21" s="83"/>
      <c r="V21" s="83">
        <f t="shared" si="3"/>
        <v>1</v>
      </c>
      <c r="W21" s="83"/>
      <c r="X21" s="83"/>
      <c r="Y21" s="83"/>
      <c r="Z21" s="83">
        <v>2</v>
      </c>
      <c r="AA21" s="83">
        <f t="shared" si="4"/>
        <v>2</v>
      </c>
      <c r="AB21" s="84">
        <f>+W21/V21*100</f>
        <v>0</v>
      </c>
      <c r="AC21" s="83">
        <v>7</v>
      </c>
      <c r="AD21" s="70"/>
      <c r="AE21" s="70"/>
      <c r="AF21" s="87"/>
      <c r="AG21" s="70"/>
      <c r="AH21" s="70"/>
    </row>
    <row r="22" spans="1:34" s="91" customFormat="1" ht="24">
      <c r="A22" s="80">
        <v>15</v>
      </c>
      <c r="B22" s="112" t="s">
        <v>43</v>
      </c>
      <c r="C22" s="113"/>
      <c r="D22" s="113"/>
      <c r="E22" s="114"/>
      <c r="F22" s="90">
        <f t="shared" si="0"/>
        <v>15.1</v>
      </c>
      <c r="G22" s="81" t="s">
        <v>40</v>
      </c>
      <c r="H22" s="82">
        <v>1</v>
      </c>
      <c r="I22" s="83"/>
      <c r="J22" s="83"/>
      <c r="K22" s="83"/>
      <c r="L22" s="83">
        <f t="shared" si="1"/>
        <v>0</v>
      </c>
      <c r="M22" s="83"/>
      <c r="N22" s="83"/>
      <c r="O22" s="85"/>
      <c r="P22" s="83">
        <v>1</v>
      </c>
      <c r="Q22" s="83">
        <f t="shared" si="2"/>
        <v>1</v>
      </c>
      <c r="R22" s="83">
        <v>0</v>
      </c>
      <c r="S22" s="83"/>
      <c r="T22" s="83"/>
      <c r="U22" s="83"/>
      <c r="V22" s="83">
        <f t="shared" si="3"/>
        <v>0</v>
      </c>
      <c r="W22" s="83"/>
      <c r="X22" s="83"/>
      <c r="Y22" s="83"/>
      <c r="Z22" s="83"/>
      <c r="AA22" s="83">
        <f t="shared" si="4"/>
        <v>0</v>
      </c>
      <c r="AB22" s="84"/>
      <c r="AC22" s="83">
        <v>1</v>
      </c>
      <c r="AD22" s="70"/>
      <c r="AE22" s="70"/>
      <c r="AF22" s="70"/>
      <c r="AG22" s="70"/>
      <c r="AH22" s="88" t="s">
        <v>170</v>
      </c>
    </row>
    <row r="23" spans="1:34" s="91" customFormat="1" ht="32.25" customHeight="1">
      <c r="A23" s="80">
        <v>16</v>
      </c>
      <c r="B23" s="112" t="s">
        <v>44</v>
      </c>
      <c r="C23" s="113"/>
      <c r="D23" s="113"/>
      <c r="E23" s="114"/>
      <c r="F23" s="90">
        <f t="shared" si="0"/>
        <v>16.1</v>
      </c>
      <c r="G23" s="81" t="s">
        <v>38</v>
      </c>
      <c r="H23" s="82">
        <v>2</v>
      </c>
      <c r="I23" s="83"/>
      <c r="J23" s="83"/>
      <c r="K23" s="83"/>
      <c r="L23" s="83">
        <f t="shared" si="1"/>
        <v>0</v>
      </c>
      <c r="M23" s="83"/>
      <c r="N23" s="83"/>
      <c r="O23" s="83"/>
      <c r="P23" s="83"/>
      <c r="Q23" s="83">
        <f t="shared" si="2"/>
        <v>0</v>
      </c>
      <c r="R23" s="83"/>
      <c r="S23" s="83"/>
      <c r="T23" s="83"/>
      <c r="U23" s="83"/>
      <c r="V23" s="83">
        <f t="shared" si="3"/>
        <v>0</v>
      </c>
      <c r="W23" s="83"/>
      <c r="X23" s="83">
        <v>1</v>
      </c>
      <c r="Y23" s="83">
        <v>1</v>
      </c>
      <c r="Z23" s="83"/>
      <c r="AA23" s="83">
        <f t="shared" si="4"/>
        <v>2</v>
      </c>
      <c r="AB23" s="84"/>
      <c r="AC23" s="83">
        <v>2</v>
      </c>
      <c r="AD23" s="66"/>
      <c r="AE23" s="66"/>
      <c r="AF23" s="66"/>
      <c r="AG23" s="70"/>
      <c r="AH23" s="70"/>
    </row>
    <row r="24" spans="1:34" s="91" customFormat="1" ht="15.75">
      <c r="A24" s="80">
        <v>17</v>
      </c>
      <c r="B24" s="112" t="s">
        <v>45</v>
      </c>
      <c r="C24" s="113"/>
      <c r="D24" s="113"/>
      <c r="E24" s="114"/>
      <c r="F24" s="90">
        <f t="shared" si="0"/>
        <v>17.1</v>
      </c>
      <c r="G24" s="81" t="s">
        <v>46</v>
      </c>
      <c r="H24" s="82">
        <v>1</v>
      </c>
      <c r="I24" s="83"/>
      <c r="J24" s="83"/>
      <c r="K24" s="83"/>
      <c r="L24" s="83">
        <f t="shared" si="1"/>
        <v>0</v>
      </c>
      <c r="M24" s="83"/>
      <c r="N24" s="83"/>
      <c r="O24" s="83"/>
      <c r="P24" s="83">
        <v>1</v>
      </c>
      <c r="Q24" s="83">
        <f t="shared" si="2"/>
        <v>1</v>
      </c>
      <c r="R24" s="83">
        <v>1</v>
      </c>
      <c r="S24" s="83"/>
      <c r="T24" s="83"/>
      <c r="U24" s="83"/>
      <c r="V24" s="83">
        <f t="shared" si="3"/>
        <v>0</v>
      </c>
      <c r="W24" s="83"/>
      <c r="X24" s="83"/>
      <c r="Y24" s="83"/>
      <c r="Z24" s="83"/>
      <c r="AA24" s="83">
        <f t="shared" si="4"/>
        <v>0</v>
      </c>
      <c r="AB24" s="84"/>
      <c r="AC24" s="83">
        <v>1</v>
      </c>
      <c r="AD24" s="70"/>
      <c r="AE24" s="66"/>
      <c r="AF24" s="70"/>
      <c r="AG24" s="66"/>
      <c r="AH24" s="66"/>
    </row>
    <row r="25" spans="1:34" s="91" customFormat="1" ht="28.5" customHeight="1">
      <c r="A25" s="80">
        <v>18</v>
      </c>
      <c r="B25" s="112" t="s">
        <v>47</v>
      </c>
      <c r="C25" s="113"/>
      <c r="D25" s="113"/>
      <c r="E25" s="114"/>
      <c r="F25" s="90">
        <f t="shared" si="0"/>
        <v>18.1</v>
      </c>
      <c r="G25" s="81" t="s">
        <v>34</v>
      </c>
      <c r="H25" s="82">
        <v>2</v>
      </c>
      <c r="I25" s="83"/>
      <c r="J25" s="83"/>
      <c r="K25" s="83">
        <v>1</v>
      </c>
      <c r="L25" s="83">
        <f t="shared" si="1"/>
        <v>1</v>
      </c>
      <c r="M25" s="83"/>
      <c r="N25" s="83"/>
      <c r="O25" s="83"/>
      <c r="P25" s="83"/>
      <c r="Q25" s="83">
        <f t="shared" si="2"/>
        <v>0</v>
      </c>
      <c r="R25" s="83"/>
      <c r="S25" s="83"/>
      <c r="T25" s="83"/>
      <c r="U25" s="83">
        <v>1</v>
      </c>
      <c r="V25" s="83">
        <f t="shared" si="3"/>
        <v>1</v>
      </c>
      <c r="W25" s="83"/>
      <c r="X25" s="83"/>
      <c r="Y25" s="83"/>
      <c r="Z25" s="83"/>
      <c r="AA25" s="83">
        <f t="shared" si="4"/>
        <v>0</v>
      </c>
      <c r="AB25" s="84">
        <f>+W25/V25*100</f>
        <v>0</v>
      </c>
      <c r="AC25" s="83">
        <v>2</v>
      </c>
      <c r="AD25" s="70"/>
      <c r="AE25" s="70"/>
      <c r="AF25" s="66"/>
      <c r="AG25" s="70"/>
      <c r="AH25" s="70"/>
    </row>
    <row r="26" spans="1:34" s="91" customFormat="1" ht="39.75" customHeight="1">
      <c r="A26" s="80">
        <v>19</v>
      </c>
      <c r="B26" s="112" t="s">
        <v>48</v>
      </c>
      <c r="C26" s="113"/>
      <c r="D26" s="113"/>
      <c r="E26" s="114"/>
      <c r="F26" s="90">
        <f t="shared" si="0"/>
        <v>19.1</v>
      </c>
      <c r="G26" s="83" t="s">
        <v>49</v>
      </c>
      <c r="H26" s="82">
        <v>14</v>
      </c>
      <c r="I26" s="83"/>
      <c r="J26" s="83">
        <v>2</v>
      </c>
      <c r="K26" s="83">
        <v>1</v>
      </c>
      <c r="L26" s="83">
        <f t="shared" si="1"/>
        <v>3</v>
      </c>
      <c r="M26" s="83"/>
      <c r="N26" s="83">
        <v>1</v>
      </c>
      <c r="O26" s="83">
        <v>1</v>
      </c>
      <c r="P26" s="83">
        <v>1</v>
      </c>
      <c r="Q26" s="83">
        <f t="shared" si="2"/>
        <v>3</v>
      </c>
      <c r="R26" s="83">
        <v>3</v>
      </c>
      <c r="S26" s="83"/>
      <c r="T26" s="83"/>
      <c r="U26" s="83">
        <v>3</v>
      </c>
      <c r="V26" s="83">
        <f t="shared" si="3"/>
        <v>3</v>
      </c>
      <c r="W26" s="83">
        <v>2</v>
      </c>
      <c r="X26" s="83">
        <v>2</v>
      </c>
      <c r="Y26" s="83">
        <v>2</v>
      </c>
      <c r="Z26" s="83">
        <v>1</v>
      </c>
      <c r="AA26" s="83">
        <f t="shared" si="4"/>
        <v>5</v>
      </c>
      <c r="AB26" s="84">
        <f>+W26/V26*100</f>
        <v>66.66666666666666</v>
      </c>
      <c r="AC26" s="83">
        <v>14</v>
      </c>
      <c r="AD26" s="66"/>
      <c r="AE26" s="66"/>
      <c r="AF26" s="66"/>
      <c r="AG26" s="66"/>
      <c r="AH26" s="66"/>
    </row>
    <row r="27" spans="1:34" s="91" customFormat="1" ht="33" customHeight="1">
      <c r="A27" s="80">
        <v>20</v>
      </c>
      <c r="B27" s="112" t="s">
        <v>50</v>
      </c>
      <c r="C27" s="113"/>
      <c r="D27" s="113"/>
      <c r="E27" s="114"/>
      <c r="F27" s="90">
        <f t="shared" si="0"/>
        <v>20.1</v>
      </c>
      <c r="G27" s="81" t="s">
        <v>49</v>
      </c>
      <c r="H27" s="82">
        <v>12</v>
      </c>
      <c r="I27" s="83">
        <v>1</v>
      </c>
      <c r="J27" s="83">
        <v>2</v>
      </c>
      <c r="K27" s="83">
        <v>2</v>
      </c>
      <c r="L27" s="83">
        <f t="shared" si="1"/>
        <v>5</v>
      </c>
      <c r="M27" s="83"/>
      <c r="N27" s="83"/>
      <c r="O27" s="83">
        <v>1</v>
      </c>
      <c r="P27" s="83"/>
      <c r="Q27" s="83">
        <f t="shared" si="2"/>
        <v>1</v>
      </c>
      <c r="R27" s="83">
        <v>1</v>
      </c>
      <c r="S27" s="83"/>
      <c r="T27" s="83"/>
      <c r="U27" s="83">
        <v>1</v>
      </c>
      <c r="V27" s="83">
        <f t="shared" si="3"/>
        <v>1</v>
      </c>
      <c r="W27" s="83"/>
      <c r="X27" s="83">
        <v>1</v>
      </c>
      <c r="Y27" s="83">
        <v>1</v>
      </c>
      <c r="Z27" s="83">
        <v>3</v>
      </c>
      <c r="AA27" s="83">
        <f t="shared" si="4"/>
        <v>5</v>
      </c>
      <c r="AB27" s="84">
        <f>+W27/V27*100</f>
        <v>0</v>
      </c>
      <c r="AC27" s="83">
        <v>12</v>
      </c>
      <c r="AD27" s="66"/>
      <c r="AE27" s="66"/>
      <c r="AF27" s="66"/>
      <c r="AG27" s="66"/>
      <c r="AH27" s="66"/>
    </row>
    <row r="28" spans="1:34" s="91" customFormat="1" ht="27.75" customHeight="1">
      <c r="A28" s="80">
        <v>21</v>
      </c>
      <c r="B28" s="112" t="s">
        <v>51</v>
      </c>
      <c r="C28" s="113"/>
      <c r="D28" s="113"/>
      <c r="E28" s="114"/>
      <c r="F28" s="90">
        <f t="shared" si="0"/>
        <v>21.1</v>
      </c>
      <c r="G28" s="81" t="s">
        <v>52</v>
      </c>
      <c r="H28" s="82">
        <v>6</v>
      </c>
      <c r="I28" s="83"/>
      <c r="J28" s="83"/>
      <c r="K28" s="83"/>
      <c r="L28" s="83">
        <f t="shared" si="1"/>
        <v>0</v>
      </c>
      <c r="M28" s="83"/>
      <c r="N28" s="83"/>
      <c r="O28" s="83"/>
      <c r="P28" s="83"/>
      <c r="Q28" s="83">
        <f t="shared" si="2"/>
        <v>0</v>
      </c>
      <c r="R28" s="83"/>
      <c r="S28" s="83"/>
      <c r="T28" s="83"/>
      <c r="U28" s="83"/>
      <c r="V28" s="83">
        <f t="shared" si="3"/>
        <v>0</v>
      </c>
      <c r="W28" s="83"/>
      <c r="X28" s="83">
        <v>3</v>
      </c>
      <c r="Y28" s="83">
        <v>3</v>
      </c>
      <c r="Z28" s="83"/>
      <c r="AA28" s="83">
        <f t="shared" si="4"/>
        <v>6</v>
      </c>
      <c r="AB28" s="84"/>
      <c r="AC28" s="83">
        <v>6</v>
      </c>
      <c r="AD28" s="66"/>
      <c r="AE28" s="66"/>
      <c r="AF28" s="66"/>
      <c r="AG28" s="66"/>
      <c r="AH28" s="70"/>
    </row>
    <row r="29" spans="1:34" s="91" customFormat="1" ht="18" customHeight="1">
      <c r="A29" s="80">
        <v>22</v>
      </c>
      <c r="B29" s="112" t="s">
        <v>53</v>
      </c>
      <c r="C29" s="113"/>
      <c r="D29" s="113"/>
      <c r="E29" s="114"/>
      <c r="F29" s="90">
        <f t="shared" si="0"/>
        <v>22.1</v>
      </c>
      <c r="G29" s="81" t="s">
        <v>46</v>
      </c>
      <c r="H29" s="82">
        <v>1</v>
      </c>
      <c r="I29" s="83"/>
      <c r="J29" s="83"/>
      <c r="K29" s="83">
        <v>1</v>
      </c>
      <c r="L29" s="83">
        <f t="shared" si="1"/>
        <v>1</v>
      </c>
      <c r="M29" s="83"/>
      <c r="N29" s="83"/>
      <c r="O29" s="83"/>
      <c r="P29" s="83"/>
      <c r="Q29" s="83">
        <f t="shared" si="2"/>
        <v>0</v>
      </c>
      <c r="R29" s="83">
        <v>1</v>
      </c>
      <c r="S29" s="83"/>
      <c r="T29" s="83"/>
      <c r="U29" s="83"/>
      <c r="V29" s="83">
        <f t="shared" si="3"/>
        <v>0</v>
      </c>
      <c r="W29" s="83"/>
      <c r="X29" s="83"/>
      <c r="Y29" s="83"/>
      <c r="Z29" s="83"/>
      <c r="AA29" s="83">
        <f t="shared" si="4"/>
        <v>0</v>
      </c>
      <c r="AB29" s="84"/>
      <c r="AC29" s="83">
        <v>1</v>
      </c>
      <c r="AD29" s="66"/>
      <c r="AE29" s="66"/>
      <c r="AF29" s="66"/>
      <c r="AG29" s="66"/>
      <c r="AH29" s="66"/>
    </row>
    <row r="30" spans="1:34" s="91" customFormat="1" ht="27" customHeight="1">
      <c r="A30" s="80">
        <v>23</v>
      </c>
      <c r="B30" s="112" t="s">
        <v>54</v>
      </c>
      <c r="C30" s="113"/>
      <c r="D30" s="113"/>
      <c r="E30" s="114"/>
      <c r="F30" s="90">
        <f t="shared" si="0"/>
        <v>23.1</v>
      </c>
      <c r="G30" s="83" t="s">
        <v>32</v>
      </c>
      <c r="H30" s="82">
        <v>2</v>
      </c>
      <c r="I30" s="83">
        <v>1</v>
      </c>
      <c r="J30" s="83"/>
      <c r="K30" s="83"/>
      <c r="L30" s="83">
        <f t="shared" si="1"/>
        <v>1</v>
      </c>
      <c r="M30" s="83"/>
      <c r="N30" s="83"/>
      <c r="O30" s="83"/>
      <c r="P30" s="83"/>
      <c r="Q30" s="83">
        <f t="shared" si="2"/>
        <v>0</v>
      </c>
      <c r="R30" s="83"/>
      <c r="S30" s="83"/>
      <c r="T30" s="83">
        <v>1</v>
      </c>
      <c r="U30" s="83"/>
      <c r="V30" s="83">
        <f t="shared" si="3"/>
        <v>1</v>
      </c>
      <c r="W30" s="83"/>
      <c r="X30" s="83"/>
      <c r="Y30" s="83"/>
      <c r="Z30" s="83"/>
      <c r="AA30" s="83">
        <f t="shared" si="4"/>
        <v>0</v>
      </c>
      <c r="AB30" s="84">
        <f>+W30/V30*100</f>
        <v>0</v>
      </c>
      <c r="AC30" s="83">
        <v>2</v>
      </c>
      <c r="AD30" s="70"/>
      <c r="AE30" s="70"/>
      <c r="AF30" s="70"/>
      <c r="AG30" s="66"/>
      <c r="AH30" s="66"/>
    </row>
    <row r="31" spans="1:34" s="91" customFormat="1" ht="18.75" customHeight="1">
      <c r="A31" s="80">
        <v>24</v>
      </c>
      <c r="B31" s="112" t="s">
        <v>55</v>
      </c>
      <c r="C31" s="113"/>
      <c r="D31" s="113"/>
      <c r="E31" s="114"/>
      <c r="F31" s="90">
        <f t="shared" si="0"/>
        <v>24.1</v>
      </c>
      <c r="G31" s="83" t="s">
        <v>34</v>
      </c>
      <c r="H31" s="82">
        <v>1</v>
      </c>
      <c r="I31" s="83"/>
      <c r="J31" s="83"/>
      <c r="K31" s="83"/>
      <c r="L31" s="83">
        <f t="shared" si="1"/>
        <v>0</v>
      </c>
      <c r="M31" s="83"/>
      <c r="N31" s="83"/>
      <c r="O31" s="83"/>
      <c r="P31" s="83">
        <v>1</v>
      </c>
      <c r="Q31" s="83">
        <f t="shared" si="2"/>
        <v>1</v>
      </c>
      <c r="R31" s="83">
        <v>1</v>
      </c>
      <c r="S31" s="83"/>
      <c r="T31" s="83"/>
      <c r="U31" s="83"/>
      <c r="V31" s="83">
        <f t="shared" si="3"/>
        <v>0</v>
      </c>
      <c r="W31" s="83"/>
      <c r="X31" s="83"/>
      <c r="Y31" s="83"/>
      <c r="Z31" s="83"/>
      <c r="AA31" s="83">
        <f t="shared" si="4"/>
        <v>0</v>
      </c>
      <c r="AB31" s="84"/>
      <c r="AC31" s="83">
        <v>1</v>
      </c>
      <c r="AD31" s="66"/>
      <c r="AE31" s="66"/>
      <c r="AF31" s="66"/>
      <c r="AG31" s="66"/>
      <c r="AH31" s="66"/>
    </row>
    <row r="32" spans="1:34" s="91" customFormat="1" ht="27" customHeight="1">
      <c r="A32" s="80">
        <v>25</v>
      </c>
      <c r="B32" s="112" t="s">
        <v>56</v>
      </c>
      <c r="C32" s="113"/>
      <c r="D32" s="113"/>
      <c r="E32" s="114"/>
      <c r="F32" s="90">
        <f t="shared" si="0"/>
        <v>25.1</v>
      </c>
      <c r="G32" s="81" t="s">
        <v>40</v>
      </c>
      <c r="H32" s="82">
        <v>4</v>
      </c>
      <c r="I32" s="83"/>
      <c r="J32" s="83"/>
      <c r="K32" s="83"/>
      <c r="L32" s="83">
        <f t="shared" si="1"/>
        <v>0</v>
      </c>
      <c r="M32" s="83"/>
      <c r="N32" s="83">
        <v>1</v>
      </c>
      <c r="O32" s="83"/>
      <c r="P32" s="83">
        <v>1</v>
      </c>
      <c r="Q32" s="83">
        <f t="shared" si="2"/>
        <v>2</v>
      </c>
      <c r="R32" s="83">
        <v>2</v>
      </c>
      <c r="S32" s="83"/>
      <c r="T32" s="83"/>
      <c r="U32" s="83"/>
      <c r="V32" s="83">
        <f t="shared" si="3"/>
        <v>0</v>
      </c>
      <c r="W32" s="83"/>
      <c r="X32" s="83"/>
      <c r="Y32" s="83">
        <v>1</v>
      </c>
      <c r="Z32" s="83">
        <v>1</v>
      </c>
      <c r="AA32" s="83">
        <f t="shared" si="4"/>
        <v>2</v>
      </c>
      <c r="AB32" s="84"/>
      <c r="AC32" s="83">
        <v>4</v>
      </c>
      <c r="AD32" s="70"/>
      <c r="AE32" s="70"/>
      <c r="AF32" s="70"/>
      <c r="AG32" s="66"/>
      <c r="AH32" s="66"/>
    </row>
    <row r="33" spans="1:34" s="91" customFormat="1" ht="28.5" customHeight="1">
      <c r="A33" s="80">
        <v>26</v>
      </c>
      <c r="B33" s="112" t="s">
        <v>57</v>
      </c>
      <c r="C33" s="113"/>
      <c r="D33" s="113"/>
      <c r="E33" s="114"/>
      <c r="F33" s="90">
        <f t="shared" si="0"/>
        <v>26.1</v>
      </c>
      <c r="G33" s="81" t="s">
        <v>58</v>
      </c>
      <c r="H33" s="82">
        <v>1</v>
      </c>
      <c r="I33" s="83"/>
      <c r="J33" s="83"/>
      <c r="K33" s="83"/>
      <c r="L33" s="83">
        <f t="shared" si="1"/>
        <v>0</v>
      </c>
      <c r="M33" s="83"/>
      <c r="N33" s="83"/>
      <c r="O33" s="83"/>
      <c r="P33" s="83"/>
      <c r="Q33" s="83">
        <f t="shared" si="2"/>
        <v>0</v>
      </c>
      <c r="R33" s="83"/>
      <c r="S33" s="83">
        <v>1</v>
      </c>
      <c r="T33" s="83"/>
      <c r="U33" s="83"/>
      <c r="V33" s="83">
        <f t="shared" si="3"/>
        <v>1</v>
      </c>
      <c r="W33" s="83"/>
      <c r="X33" s="83"/>
      <c r="Y33" s="83"/>
      <c r="Z33" s="83"/>
      <c r="AA33" s="83">
        <f t="shared" si="4"/>
        <v>0</v>
      </c>
      <c r="AB33" s="84">
        <f>+W33/V33*100</f>
        <v>0</v>
      </c>
      <c r="AC33" s="83">
        <v>1</v>
      </c>
      <c r="AD33" s="70"/>
      <c r="AE33" s="70"/>
      <c r="AF33" s="70"/>
      <c r="AG33" s="66"/>
      <c r="AH33" s="66"/>
    </row>
    <row r="34" spans="1:34" s="91" customFormat="1" ht="28.5" customHeight="1">
      <c r="A34" s="80">
        <v>27</v>
      </c>
      <c r="B34" s="112" t="s">
        <v>59</v>
      </c>
      <c r="C34" s="113"/>
      <c r="D34" s="113"/>
      <c r="E34" s="114"/>
      <c r="F34" s="90">
        <f t="shared" si="0"/>
        <v>27.1</v>
      </c>
      <c r="G34" s="81" t="s">
        <v>60</v>
      </c>
      <c r="H34" s="82">
        <v>5</v>
      </c>
      <c r="I34" s="83"/>
      <c r="J34" s="83">
        <v>1</v>
      </c>
      <c r="K34" s="83"/>
      <c r="L34" s="83">
        <f t="shared" si="1"/>
        <v>1</v>
      </c>
      <c r="M34" s="83"/>
      <c r="N34" s="83">
        <v>1</v>
      </c>
      <c r="O34" s="83"/>
      <c r="P34" s="83">
        <v>1</v>
      </c>
      <c r="Q34" s="83">
        <f t="shared" si="2"/>
        <v>2</v>
      </c>
      <c r="R34" s="83">
        <v>1</v>
      </c>
      <c r="S34" s="83"/>
      <c r="T34" s="83">
        <v>1</v>
      </c>
      <c r="U34" s="83"/>
      <c r="V34" s="83">
        <f t="shared" si="3"/>
        <v>1</v>
      </c>
      <c r="W34" s="83"/>
      <c r="X34" s="83">
        <v>1</v>
      </c>
      <c r="Y34" s="83"/>
      <c r="Z34" s="83"/>
      <c r="AA34" s="83">
        <f t="shared" si="4"/>
        <v>1</v>
      </c>
      <c r="AB34" s="84">
        <f>+W34/V34*100</f>
        <v>0</v>
      </c>
      <c r="AC34" s="83">
        <v>5</v>
      </c>
      <c r="AD34" s="66"/>
      <c r="AE34" s="66"/>
      <c r="AF34" s="66"/>
      <c r="AG34" s="66"/>
      <c r="AH34" s="66"/>
    </row>
    <row r="35" spans="1:34" s="91" customFormat="1" ht="22.5" customHeight="1">
      <c r="A35" s="80">
        <v>28</v>
      </c>
      <c r="B35" s="112" t="s">
        <v>61</v>
      </c>
      <c r="C35" s="113"/>
      <c r="D35" s="113"/>
      <c r="E35" s="114"/>
      <c r="F35" s="90">
        <f t="shared" si="0"/>
        <v>28.1</v>
      </c>
      <c r="G35" s="81" t="s">
        <v>62</v>
      </c>
      <c r="H35" s="82">
        <v>1</v>
      </c>
      <c r="I35" s="83"/>
      <c r="J35" s="83"/>
      <c r="K35" s="83"/>
      <c r="L35" s="83">
        <f t="shared" si="1"/>
        <v>0</v>
      </c>
      <c r="M35" s="83"/>
      <c r="N35" s="83"/>
      <c r="O35" s="83">
        <v>1</v>
      </c>
      <c r="P35" s="83"/>
      <c r="Q35" s="83">
        <f t="shared" si="2"/>
        <v>1</v>
      </c>
      <c r="R35" s="83">
        <v>1</v>
      </c>
      <c r="S35" s="83"/>
      <c r="T35" s="83"/>
      <c r="U35" s="83"/>
      <c r="V35" s="83">
        <f t="shared" si="3"/>
        <v>0</v>
      </c>
      <c r="W35" s="83"/>
      <c r="X35" s="83"/>
      <c r="Y35" s="83"/>
      <c r="Z35" s="83"/>
      <c r="AA35" s="83">
        <f t="shared" si="4"/>
        <v>0</v>
      </c>
      <c r="AB35" s="84"/>
      <c r="AC35" s="83">
        <v>1</v>
      </c>
      <c r="AD35" s="66"/>
      <c r="AE35" s="66"/>
      <c r="AF35" s="66"/>
      <c r="AG35" s="66"/>
      <c r="AH35" s="66"/>
    </row>
    <row r="36" spans="1:34" s="91" customFormat="1" ht="22.5" customHeight="1">
      <c r="A36" s="80">
        <v>29</v>
      </c>
      <c r="B36" s="112" t="s">
        <v>63</v>
      </c>
      <c r="C36" s="113"/>
      <c r="D36" s="113"/>
      <c r="E36" s="114"/>
      <c r="F36" s="90">
        <f t="shared" si="0"/>
        <v>29.1</v>
      </c>
      <c r="G36" s="81" t="s">
        <v>22</v>
      </c>
      <c r="H36" s="82">
        <v>1</v>
      </c>
      <c r="I36" s="83"/>
      <c r="J36" s="83"/>
      <c r="K36" s="83"/>
      <c r="L36" s="83">
        <f t="shared" si="1"/>
        <v>0</v>
      </c>
      <c r="M36" s="83"/>
      <c r="N36" s="83"/>
      <c r="O36" s="83"/>
      <c r="P36" s="83">
        <v>1</v>
      </c>
      <c r="Q36" s="83">
        <f t="shared" si="2"/>
        <v>1</v>
      </c>
      <c r="R36" s="83">
        <v>1</v>
      </c>
      <c r="S36" s="83"/>
      <c r="T36" s="83"/>
      <c r="U36" s="83"/>
      <c r="V36" s="83">
        <f t="shared" si="3"/>
        <v>0</v>
      </c>
      <c r="W36" s="83"/>
      <c r="X36" s="83"/>
      <c r="Y36" s="83"/>
      <c r="Z36" s="83"/>
      <c r="AA36" s="83">
        <f t="shared" si="4"/>
        <v>0</v>
      </c>
      <c r="AB36" s="84"/>
      <c r="AC36" s="83">
        <v>1</v>
      </c>
      <c r="AD36" s="66"/>
      <c r="AE36" s="68"/>
      <c r="AF36" s="66"/>
      <c r="AG36" s="66"/>
      <c r="AH36" s="66"/>
    </row>
    <row r="37" spans="1:34" s="91" customFormat="1" ht="28.5" customHeight="1">
      <c r="A37" s="80">
        <v>30</v>
      </c>
      <c r="B37" s="112" t="s">
        <v>64</v>
      </c>
      <c r="C37" s="113"/>
      <c r="D37" s="113"/>
      <c r="E37" s="114"/>
      <c r="F37" s="90">
        <f t="shared" si="0"/>
        <v>30.1</v>
      </c>
      <c r="G37" s="81" t="s">
        <v>32</v>
      </c>
      <c r="H37" s="82">
        <v>6</v>
      </c>
      <c r="I37" s="83"/>
      <c r="J37" s="83">
        <v>1</v>
      </c>
      <c r="K37" s="83"/>
      <c r="L37" s="83">
        <f t="shared" si="1"/>
        <v>1</v>
      </c>
      <c r="M37" s="83"/>
      <c r="N37" s="83">
        <v>1</v>
      </c>
      <c r="O37" s="83"/>
      <c r="P37" s="83">
        <v>1</v>
      </c>
      <c r="Q37" s="83">
        <f t="shared" si="2"/>
        <v>2</v>
      </c>
      <c r="R37" s="83">
        <v>2</v>
      </c>
      <c r="S37" s="83"/>
      <c r="T37" s="83"/>
      <c r="U37" s="83">
        <v>1</v>
      </c>
      <c r="V37" s="83">
        <f t="shared" si="3"/>
        <v>1</v>
      </c>
      <c r="W37" s="83"/>
      <c r="X37" s="83">
        <v>1</v>
      </c>
      <c r="Y37" s="83"/>
      <c r="Z37" s="83">
        <v>1</v>
      </c>
      <c r="AA37" s="83">
        <f t="shared" si="4"/>
        <v>2</v>
      </c>
      <c r="AB37" s="84">
        <f>+W37/V37*100</f>
        <v>0</v>
      </c>
      <c r="AC37" s="83">
        <v>6</v>
      </c>
      <c r="AD37" s="66"/>
      <c r="AE37" s="66"/>
      <c r="AF37" s="66"/>
      <c r="AG37" s="66"/>
      <c r="AH37" s="66"/>
    </row>
    <row r="38" spans="1:34" s="91" customFormat="1" ht="41.25" customHeight="1">
      <c r="A38" s="80">
        <v>31</v>
      </c>
      <c r="B38" s="112" t="s">
        <v>65</v>
      </c>
      <c r="C38" s="113"/>
      <c r="D38" s="113"/>
      <c r="E38" s="114"/>
      <c r="F38" s="90">
        <f t="shared" si="0"/>
        <v>31.1</v>
      </c>
      <c r="G38" s="83" t="s">
        <v>38</v>
      </c>
      <c r="H38" s="82">
        <v>2</v>
      </c>
      <c r="I38" s="83">
        <v>1</v>
      </c>
      <c r="J38" s="83"/>
      <c r="K38" s="83"/>
      <c r="L38" s="83">
        <f t="shared" si="1"/>
        <v>1</v>
      </c>
      <c r="M38" s="83"/>
      <c r="N38" s="83"/>
      <c r="O38" s="83"/>
      <c r="P38" s="83"/>
      <c r="Q38" s="83">
        <f t="shared" si="2"/>
        <v>0</v>
      </c>
      <c r="R38" s="83"/>
      <c r="S38" s="83">
        <v>1</v>
      </c>
      <c r="T38" s="83"/>
      <c r="U38" s="83"/>
      <c r="V38" s="83">
        <f t="shared" si="3"/>
        <v>1</v>
      </c>
      <c r="W38" s="83"/>
      <c r="X38" s="83"/>
      <c r="Y38" s="83"/>
      <c r="Z38" s="83"/>
      <c r="AA38" s="83">
        <f t="shared" si="4"/>
        <v>0</v>
      </c>
      <c r="AB38" s="84">
        <f>+W38/V38*100</f>
        <v>0</v>
      </c>
      <c r="AC38" s="83">
        <v>2</v>
      </c>
      <c r="AD38" s="66"/>
      <c r="AE38" s="66"/>
      <c r="AF38" s="66"/>
      <c r="AG38" s="66"/>
      <c r="AH38" s="66"/>
    </row>
    <row r="39" spans="1:34" s="91" customFormat="1" ht="33" customHeight="1">
      <c r="A39" s="80">
        <v>32</v>
      </c>
      <c r="B39" s="112" t="s">
        <v>66</v>
      </c>
      <c r="C39" s="113"/>
      <c r="D39" s="113"/>
      <c r="E39" s="114"/>
      <c r="F39" s="90">
        <f t="shared" si="0"/>
        <v>32.1</v>
      </c>
      <c r="G39" s="81" t="s">
        <v>38</v>
      </c>
      <c r="H39" s="82">
        <v>7</v>
      </c>
      <c r="I39" s="83">
        <v>1</v>
      </c>
      <c r="J39" s="83"/>
      <c r="K39" s="83">
        <v>1</v>
      </c>
      <c r="L39" s="83">
        <f t="shared" si="1"/>
        <v>2</v>
      </c>
      <c r="M39" s="83"/>
      <c r="N39" s="83"/>
      <c r="O39" s="83">
        <v>1</v>
      </c>
      <c r="P39" s="83">
        <v>1</v>
      </c>
      <c r="Q39" s="83">
        <f t="shared" si="2"/>
        <v>2</v>
      </c>
      <c r="R39" s="83">
        <v>2</v>
      </c>
      <c r="S39" s="83"/>
      <c r="T39" s="83">
        <v>1</v>
      </c>
      <c r="U39" s="83">
        <v>1</v>
      </c>
      <c r="V39" s="83">
        <f t="shared" si="3"/>
        <v>2</v>
      </c>
      <c r="W39" s="83"/>
      <c r="X39" s="83">
        <v>1</v>
      </c>
      <c r="Y39" s="83"/>
      <c r="Z39" s="83"/>
      <c r="AA39" s="83">
        <f t="shared" si="4"/>
        <v>1</v>
      </c>
      <c r="AB39" s="84">
        <f>+W39/V39*100</f>
        <v>0</v>
      </c>
      <c r="AC39" s="83">
        <v>7</v>
      </c>
      <c r="AD39" s="89"/>
      <c r="AE39" s="66"/>
      <c r="AF39" s="68"/>
      <c r="AG39" s="66"/>
      <c r="AH39" s="66"/>
    </row>
    <row r="40" spans="1:34" s="91" customFormat="1" ht="60">
      <c r="A40" s="80">
        <v>33</v>
      </c>
      <c r="B40" s="112" t="s">
        <v>67</v>
      </c>
      <c r="C40" s="113"/>
      <c r="D40" s="113"/>
      <c r="E40" s="114"/>
      <c r="F40" s="90">
        <f t="shared" si="0"/>
        <v>33.1</v>
      </c>
      <c r="G40" s="81" t="s">
        <v>22</v>
      </c>
      <c r="H40" s="82">
        <v>1</v>
      </c>
      <c r="I40" s="83"/>
      <c r="J40" s="83"/>
      <c r="K40" s="83"/>
      <c r="L40" s="83">
        <f>+I40+J40+K40</f>
        <v>0</v>
      </c>
      <c r="M40" s="83"/>
      <c r="N40" s="83"/>
      <c r="O40" s="83"/>
      <c r="P40" s="83">
        <v>1</v>
      </c>
      <c r="Q40" s="83">
        <f t="shared" si="2"/>
        <v>1</v>
      </c>
      <c r="R40" s="83">
        <v>0</v>
      </c>
      <c r="S40" s="83"/>
      <c r="T40" s="83"/>
      <c r="U40" s="83"/>
      <c r="V40" s="83">
        <f>+S40+T40+U40</f>
        <v>0</v>
      </c>
      <c r="W40" s="83"/>
      <c r="X40" s="83"/>
      <c r="Y40" s="83"/>
      <c r="Z40" s="83"/>
      <c r="AA40" s="83">
        <f>+X40+Y40+Z40</f>
        <v>0</v>
      </c>
      <c r="AB40" s="84"/>
      <c r="AC40" s="83">
        <v>1</v>
      </c>
      <c r="AD40" s="66"/>
      <c r="AE40" s="66"/>
      <c r="AF40" s="66"/>
      <c r="AG40" s="66"/>
      <c r="AH40" s="88" t="s">
        <v>171</v>
      </c>
    </row>
    <row r="41" spans="1:34" s="91" customFormat="1" ht="15.75">
      <c r="A41" s="80">
        <v>34</v>
      </c>
      <c r="B41" s="112" t="s">
        <v>68</v>
      </c>
      <c r="C41" s="113"/>
      <c r="D41" s="113"/>
      <c r="E41" s="114"/>
      <c r="F41" s="90">
        <f t="shared" si="0"/>
        <v>34.1</v>
      </c>
      <c r="G41" s="81" t="s">
        <v>40</v>
      </c>
      <c r="H41" s="82">
        <v>1</v>
      </c>
      <c r="I41" s="83"/>
      <c r="J41" s="83"/>
      <c r="K41" s="83"/>
      <c r="L41" s="83">
        <f>+I41+J41+K41</f>
        <v>0</v>
      </c>
      <c r="M41" s="83"/>
      <c r="N41" s="83"/>
      <c r="O41" s="83"/>
      <c r="P41" s="83"/>
      <c r="Q41" s="83">
        <f t="shared" si="2"/>
        <v>0</v>
      </c>
      <c r="R41" s="83"/>
      <c r="S41" s="83"/>
      <c r="T41" s="83"/>
      <c r="U41" s="83"/>
      <c r="V41" s="83">
        <f>+S41+T41+U41</f>
        <v>0</v>
      </c>
      <c r="W41" s="83"/>
      <c r="X41" s="83"/>
      <c r="Y41" s="83"/>
      <c r="Z41" s="83">
        <v>1</v>
      </c>
      <c r="AA41" s="83">
        <f>+X41+Y41+Z41</f>
        <v>1</v>
      </c>
      <c r="AB41" s="84"/>
      <c r="AC41" s="83">
        <v>1</v>
      </c>
      <c r="AD41" s="66"/>
      <c r="AE41" s="66"/>
      <c r="AF41" s="66"/>
      <c r="AG41" s="66"/>
      <c r="AH41" s="66"/>
    </row>
    <row r="42" spans="1:34" s="91" customFormat="1" ht="15.75">
      <c r="A42" s="80">
        <v>35</v>
      </c>
      <c r="B42" s="120" t="s">
        <v>69</v>
      </c>
      <c r="C42" s="121"/>
      <c r="D42" s="121"/>
      <c r="E42" s="122"/>
      <c r="F42" s="90">
        <f t="shared" si="0"/>
        <v>35.1</v>
      </c>
      <c r="G42" s="81" t="s">
        <v>40</v>
      </c>
      <c r="H42" s="82">
        <v>9</v>
      </c>
      <c r="I42" s="83"/>
      <c r="J42" s="83"/>
      <c r="K42" s="83">
        <v>1</v>
      </c>
      <c r="L42" s="83">
        <f>+I42+J42+K42</f>
        <v>1</v>
      </c>
      <c r="M42" s="83"/>
      <c r="N42" s="83">
        <v>1</v>
      </c>
      <c r="O42" s="83">
        <v>1</v>
      </c>
      <c r="P42" s="83">
        <v>1</v>
      </c>
      <c r="Q42" s="83">
        <f t="shared" si="2"/>
        <v>3</v>
      </c>
      <c r="R42" s="83">
        <v>3</v>
      </c>
      <c r="S42" s="83"/>
      <c r="T42" s="83">
        <v>1</v>
      </c>
      <c r="U42" s="83">
        <v>1</v>
      </c>
      <c r="V42" s="83">
        <f>+S42+T42+U42</f>
        <v>2</v>
      </c>
      <c r="W42" s="83"/>
      <c r="X42" s="83">
        <v>1</v>
      </c>
      <c r="Y42" s="83">
        <v>1</v>
      </c>
      <c r="Z42" s="83">
        <v>1</v>
      </c>
      <c r="AA42" s="83">
        <f>+X42+Y42+Z42</f>
        <v>3</v>
      </c>
      <c r="AB42" s="84">
        <f>+W42/V42*100</f>
        <v>0</v>
      </c>
      <c r="AC42" s="83">
        <v>9</v>
      </c>
      <c r="AD42" s="66"/>
      <c r="AE42" s="66"/>
      <c r="AF42" s="66"/>
      <c r="AG42" s="66"/>
      <c r="AH42" s="66"/>
    </row>
    <row r="43" spans="1:34" s="91" customFormat="1" ht="15.75">
      <c r="A43" s="80">
        <v>36</v>
      </c>
      <c r="B43" s="112" t="s">
        <v>70</v>
      </c>
      <c r="C43" s="113"/>
      <c r="D43" s="113"/>
      <c r="E43" s="114"/>
      <c r="F43" s="90">
        <f t="shared" si="0"/>
        <v>36.1</v>
      </c>
      <c r="G43" s="81" t="s">
        <v>36</v>
      </c>
      <c r="H43" s="82">
        <v>3</v>
      </c>
      <c r="I43" s="83"/>
      <c r="J43" s="83"/>
      <c r="K43" s="83"/>
      <c r="L43" s="83">
        <f>+I43+J43+K43</f>
        <v>0</v>
      </c>
      <c r="M43" s="83"/>
      <c r="N43" s="83"/>
      <c r="O43" s="83"/>
      <c r="P43" s="83"/>
      <c r="Q43" s="83">
        <f t="shared" si="2"/>
        <v>0</v>
      </c>
      <c r="R43" s="83"/>
      <c r="S43" s="83"/>
      <c r="T43" s="83"/>
      <c r="U43" s="83">
        <v>1</v>
      </c>
      <c r="V43" s="83">
        <f>+S43+T43+U43</f>
        <v>1</v>
      </c>
      <c r="W43" s="83"/>
      <c r="X43" s="83"/>
      <c r="Y43" s="83">
        <v>1</v>
      </c>
      <c r="Z43" s="83">
        <v>1</v>
      </c>
      <c r="AA43" s="83">
        <f>+X43+Y43+Z43</f>
        <v>2</v>
      </c>
      <c r="AB43" s="84">
        <f>+W43/V43*100</f>
        <v>0</v>
      </c>
      <c r="AC43" s="83">
        <v>3</v>
      </c>
      <c r="AD43" s="66"/>
      <c r="AE43" s="66"/>
      <c r="AF43" s="66"/>
      <c r="AG43" s="66"/>
      <c r="AH43" s="66"/>
    </row>
    <row r="44" spans="1:34" s="91" customFormat="1" ht="72">
      <c r="A44" s="80">
        <v>37</v>
      </c>
      <c r="B44" s="112" t="s">
        <v>71</v>
      </c>
      <c r="C44" s="113"/>
      <c r="D44" s="113"/>
      <c r="E44" s="114"/>
      <c r="F44" s="90">
        <f t="shared" si="0"/>
        <v>37.1</v>
      </c>
      <c r="G44" s="81" t="s">
        <v>60</v>
      </c>
      <c r="H44" s="82">
        <v>9</v>
      </c>
      <c r="I44" s="83"/>
      <c r="J44" s="83"/>
      <c r="K44" s="83">
        <v>1</v>
      </c>
      <c r="L44" s="83">
        <f>+I44+J44+K44</f>
        <v>1</v>
      </c>
      <c r="M44" s="83"/>
      <c r="N44" s="83">
        <v>1</v>
      </c>
      <c r="O44" s="83">
        <v>1</v>
      </c>
      <c r="P44" s="83">
        <v>1</v>
      </c>
      <c r="Q44" s="83">
        <f t="shared" si="2"/>
        <v>3</v>
      </c>
      <c r="R44" s="83">
        <v>0</v>
      </c>
      <c r="S44" s="83"/>
      <c r="T44" s="83">
        <v>1</v>
      </c>
      <c r="U44" s="83">
        <v>1</v>
      </c>
      <c r="V44" s="83">
        <f>+S44+T44+U44</f>
        <v>2</v>
      </c>
      <c r="W44" s="83"/>
      <c r="X44" s="83">
        <v>1</v>
      </c>
      <c r="Y44" s="83">
        <v>1</v>
      </c>
      <c r="Z44" s="83">
        <v>1</v>
      </c>
      <c r="AA44" s="83">
        <f>+X44+Y44+Z44</f>
        <v>3</v>
      </c>
      <c r="AB44" s="84">
        <f>+W44/V44*100</f>
        <v>0</v>
      </c>
      <c r="AC44" s="83">
        <v>9</v>
      </c>
      <c r="AD44" s="66"/>
      <c r="AE44" s="66"/>
      <c r="AF44" s="66"/>
      <c r="AG44" s="66"/>
      <c r="AH44" s="88" t="s">
        <v>172</v>
      </c>
    </row>
    <row r="45" spans="1:34" s="19" customFormat="1" ht="19.5" customHeight="1">
      <c r="A45" s="33"/>
      <c r="AB45" s="73"/>
      <c r="AD45" s="20"/>
      <c r="AE45" s="20"/>
      <c r="AF45" s="20"/>
      <c r="AG45" s="20"/>
      <c r="AH45" s="20"/>
    </row>
    <row r="46" spans="1:34" s="19" customFormat="1" ht="16.5" customHeight="1">
      <c r="A46" s="33"/>
      <c r="AB46" s="73"/>
      <c r="AD46" s="20"/>
      <c r="AE46" s="20"/>
      <c r="AF46" s="20"/>
      <c r="AG46" s="20"/>
      <c r="AH46" s="20"/>
    </row>
    <row r="47" spans="1:34" s="19" customFormat="1" ht="19.5" customHeight="1">
      <c r="A47" s="33"/>
      <c r="AB47" s="73"/>
      <c r="AD47" s="20"/>
      <c r="AE47" s="20"/>
      <c r="AF47" s="20"/>
      <c r="AG47" s="20"/>
      <c r="AH47" s="20"/>
    </row>
    <row r="48" spans="1:34" s="19" customFormat="1" ht="16.5" customHeight="1">
      <c r="A48" s="33"/>
      <c r="AB48" s="73"/>
      <c r="AD48" s="20"/>
      <c r="AE48" s="20"/>
      <c r="AF48" s="20"/>
      <c r="AG48" s="20"/>
      <c r="AH48" s="20"/>
    </row>
    <row r="49" spans="1:34" s="19" customFormat="1" ht="16.5" customHeight="1">
      <c r="A49" s="33"/>
      <c r="AB49" s="73"/>
      <c r="AD49" s="20"/>
      <c r="AE49" s="20"/>
      <c r="AF49" s="20"/>
      <c r="AG49" s="20"/>
      <c r="AH49" s="20"/>
    </row>
    <row r="50" spans="1:34" s="19" customFormat="1" ht="16.5" customHeight="1">
      <c r="A50" s="33"/>
      <c r="AB50" s="73"/>
      <c r="AD50" s="20"/>
      <c r="AE50" s="20"/>
      <c r="AF50" s="20"/>
      <c r="AG50" s="20"/>
      <c r="AH50" s="20"/>
    </row>
    <row r="51" spans="1:34" s="19" customFormat="1" ht="15">
      <c r="A51" s="33"/>
      <c r="AB51" s="73"/>
      <c r="AD51" s="20"/>
      <c r="AE51" s="20"/>
      <c r="AF51" s="20"/>
      <c r="AG51" s="20"/>
      <c r="AH51" s="20"/>
    </row>
    <row r="52" spans="1:34" s="19" customFormat="1" ht="15">
      <c r="A52" s="33"/>
      <c r="E52" s="34"/>
      <c r="AB52" s="73"/>
      <c r="AD52" s="20"/>
      <c r="AE52" s="20"/>
      <c r="AF52" s="20"/>
      <c r="AG52" s="20"/>
      <c r="AH52" s="20"/>
    </row>
    <row r="53" spans="1:34" s="19" customFormat="1" ht="15">
      <c r="A53" s="33"/>
      <c r="E53" s="35"/>
      <c r="AB53" s="73"/>
      <c r="AD53" s="20"/>
      <c r="AE53" s="20"/>
      <c r="AF53" s="20"/>
      <c r="AG53" s="20"/>
      <c r="AH53" s="20"/>
    </row>
    <row r="54" spans="1:34" s="19" customFormat="1" ht="15">
      <c r="A54" s="33"/>
      <c r="E54" s="36"/>
      <c r="AB54" s="73"/>
      <c r="AD54" s="20"/>
      <c r="AE54" s="20"/>
      <c r="AF54" s="20"/>
      <c r="AG54" s="20"/>
      <c r="AH54" s="20"/>
    </row>
    <row r="55" spans="1:34" s="19" customFormat="1" ht="15">
      <c r="A55" s="33"/>
      <c r="AB55" s="73"/>
      <c r="AD55" s="20"/>
      <c r="AE55" s="20"/>
      <c r="AF55" s="20"/>
      <c r="AG55" s="20"/>
      <c r="AH55" s="20"/>
    </row>
    <row r="56" spans="1:34" s="19" customFormat="1" ht="15">
      <c r="A56" s="33"/>
      <c r="AB56" s="73"/>
      <c r="AD56" s="20"/>
      <c r="AE56" s="20"/>
      <c r="AF56" s="20"/>
      <c r="AG56" s="20"/>
      <c r="AH56" s="20"/>
    </row>
    <row r="57" spans="1:34" s="19" customFormat="1" ht="15">
      <c r="A57" s="33"/>
      <c r="AB57" s="73"/>
      <c r="AD57" s="20"/>
      <c r="AE57" s="20"/>
      <c r="AF57" s="20"/>
      <c r="AG57" s="20"/>
      <c r="AH57" s="20"/>
    </row>
    <row r="58" spans="1:34" s="19" customFormat="1" ht="15">
      <c r="A58" s="33"/>
      <c r="AB58" s="73"/>
      <c r="AD58" s="20"/>
      <c r="AE58" s="20"/>
      <c r="AF58" s="20"/>
      <c r="AG58" s="20"/>
      <c r="AH58" s="20"/>
    </row>
    <row r="59" spans="1:34" s="19" customFormat="1" ht="15">
      <c r="A59" s="33"/>
      <c r="AB59" s="73"/>
      <c r="AD59" s="20"/>
      <c r="AE59" s="20"/>
      <c r="AF59" s="20"/>
      <c r="AG59" s="20"/>
      <c r="AH59" s="20"/>
    </row>
    <row r="60" spans="1:34" s="19" customFormat="1" ht="15">
      <c r="A60" s="33"/>
      <c r="AB60" s="73"/>
      <c r="AD60" s="20"/>
      <c r="AE60" s="20"/>
      <c r="AF60" s="20"/>
      <c r="AG60" s="20"/>
      <c r="AH60" s="20"/>
    </row>
    <row r="61" spans="1:34" s="19" customFormat="1" ht="15">
      <c r="A61" s="33"/>
      <c r="AB61" s="73"/>
      <c r="AD61" s="20"/>
      <c r="AE61" s="20"/>
      <c r="AF61" s="20"/>
      <c r="AG61" s="20"/>
      <c r="AH61" s="20"/>
    </row>
    <row r="62" spans="1:34" s="19" customFormat="1" ht="15">
      <c r="A62" s="33"/>
      <c r="AB62" s="73"/>
      <c r="AD62" s="20"/>
      <c r="AE62" s="20"/>
      <c r="AF62" s="20"/>
      <c r="AG62" s="20"/>
      <c r="AH62" s="20"/>
    </row>
    <row r="63" spans="1:34" s="19" customFormat="1" ht="15">
      <c r="A63" s="33"/>
      <c r="AB63" s="73"/>
      <c r="AD63" s="20"/>
      <c r="AE63" s="20"/>
      <c r="AF63" s="20"/>
      <c r="AG63" s="20"/>
      <c r="AH63" s="20"/>
    </row>
    <row r="64" spans="1:34" s="19" customFormat="1" ht="15">
      <c r="A64" s="33"/>
      <c r="AB64" s="73"/>
      <c r="AD64" s="20"/>
      <c r="AE64" s="20"/>
      <c r="AF64" s="20"/>
      <c r="AG64" s="20"/>
      <c r="AH64" s="20"/>
    </row>
    <row r="65" spans="1:34" s="19" customFormat="1" ht="15">
      <c r="A65" s="33"/>
      <c r="AB65" s="73"/>
      <c r="AD65" s="20"/>
      <c r="AE65" s="20"/>
      <c r="AF65" s="20"/>
      <c r="AG65" s="20"/>
      <c r="AH65" s="20"/>
    </row>
    <row r="66" spans="1:34" s="19" customFormat="1" ht="15">
      <c r="A66" s="33"/>
      <c r="AB66" s="73"/>
      <c r="AD66" s="20"/>
      <c r="AE66" s="20"/>
      <c r="AF66" s="20"/>
      <c r="AG66" s="20"/>
      <c r="AH66" s="20"/>
    </row>
    <row r="67" spans="1:34" s="19" customFormat="1" ht="15">
      <c r="A67" s="33"/>
      <c r="AB67" s="73"/>
      <c r="AD67" s="20"/>
      <c r="AE67" s="20"/>
      <c r="AF67" s="20"/>
      <c r="AG67" s="20"/>
      <c r="AH67" s="20"/>
    </row>
    <row r="68" spans="1:34" s="19" customFormat="1" ht="15">
      <c r="A68" s="33"/>
      <c r="AB68" s="73"/>
      <c r="AD68" s="20"/>
      <c r="AE68" s="20"/>
      <c r="AF68" s="20"/>
      <c r="AG68" s="20"/>
      <c r="AH68" s="20"/>
    </row>
    <row r="69" spans="1:34" s="19" customFormat="1" ht="15">
      <c r="A69" s="33"/>
      <c r="AB69" s="73"/>
      <c r="AD69" s="20"/>
      <c r="AE69" s="20"/>
      <c r="AF69" s="20"/>
      <c r="AG69" s="20"/>
      <c r="AH69" s="20"/>
    </row>
    <row r="70" spans="1:34" s="19" customFormat="1" ht="15">
      <c r="A70" s="33"/>
      <c r="AB70" s="73"/>
      <c r="AD70" s="20"/>
      <c r="AE70" s="20"/>
      <c r="AF70" s="20"/>
      <c r="AG70" s="20"/>
      <c r="AH70" s="20"/>
    </row>
    <row r="71" spans="1:34" s="19" customFormat="1" ht="15">
      <c r="A71" s="33"/>
      <c r="AB71" s="73"/>
      <c r="AD71" s="20"/>
      <c r="AE71" s="20"/>
      <c r="AF71" s="20"/>
      <c r="AG71" s="20"/>
      <c r="AH71" s="20"/>
    </row>
    <row r="72" spans="1:34" s="19" customFormat="1" ht="15">
      <c r="A72" s="33"/>
      <c r="AB72" s="73"/>
      <c r="AD72" s="20"/>
      <c r="AE72" s="20"/>
      <c r="AF72" s="20"/>
      <c r="AG72" s="20"/>
      <c r="AH72" s="20"/>
    </row>
    <row r="73" spans="1:34" s="19" customFormat="1" ht="15">
      <c r="A73" s="33"/>
      <c r="AB73" s="73"/>
      <c r="AD73" s="20"/>
      <c r="AE73" s="20"/>
      <c r="AF73" s="20"/>
      <c r="AG73" s="20"/>
      <c r="AH73" s="20"/>
    </row>
    <row r="74" spans="1:34" s="19" customFormat="1" ht="15">
      <c r="A74" s="33"/>
      <c r="AB74" s="73"/>
      <c r="AD74" s="20"/>
      <c r="AE74" s="20"/>
      <c r="AF74" s="20"/>
      <c r="AG74" s="20"/>
      <c r="AH74" s="20"/>
    </row>
    <row r="75" spans="1:34" s="19" customFormat="1" ht="15">
      <c r="A75" s="33"/>
      <c r="AB75" s="73"/>
      <c r="AD75" s="20"/>
      <c r="AE75" s="20"/>
      <c r="AF75" s="20"/>
      <c r="AG75" s="20"/>
      <c r="AH75" s="20"/>
    </row>
    <row r="76" spans="1:34" s="19" customFormat="1" ht="15">
      <c r="A76" s="33"/>
      <c r="AB76" s="73"/>
      <c r="AD76" s="20"/>
      <c r="AE76" s="20"/>
      <c r="AF76" s="20"/>
      <c r="AG76" s="20"/>
      <c r="AH76" s="20"/>
    </row>
    <row r="77" spans="1:34" s="19" customFormat="1" ht="15">
      <c r="A77" s="33"/>
      <c r="AB77" s="73"/>
      <c r="AD77" s="20"/>
      <c r="AE77" s="20"/>
      <c r="AF77" s="20"/>
      <c r="AG77" s="20"/>
      <c r="AH77" s="20"/>
    </row>
    <row r="78" spans="1:34" s="19" customFormat="1" ht="15">
      <c r="A78" s="33"/>
      <c r="AB78" s="73"/>
      <c r="AD78" s="20"/>
      <c r="AE78" s="20"/>
      <c r="AF78" s="20"/>
      <c r="AG78" s="20"/>
      <c r="AH78" s="20"/>
    </row>
    <row r="79" spans="1:34" s="19" customFormat="1" ht="15">
      <c r="A79" s="33"/>
      <c r="AB79" s="73"/>
      <c r="AD79" s="20"/>
      <c r="AE79" s="20"/>
      <c r="AF79" s="20"/>
      <c r="AG79" s="20"/>
      <c r="AH79" s="20"/>
    </row>
    <row r="80" spans="1:34" s="19" customFormat="1" ht="15">
      <c r="A80" s="33"/>
      <c r="AB80" s="73"/>
      <c r="AD80" s="20"/>
      <c r="AE80" s="20"/>
      <c r="AF80" s="20"/>
      <c r="AG80" s="20"/>
      <c r="AH80" s="20"/>
    </row>
    <row r="81" spans="1:34" s="19" customFormat="1" ht="15">
      <c r="A81" s="33"/>
      <c r="AB81" s="73"/>
      <c r="AD81" s="20"/>
      <c r="AE81" s="20"/>
      <c r="AF81" s="20"/>
      <c r="AG81" s="20"/>
      <c r="AH81" s="20"/>
    </row>
    <row r="82" spans="1:34" s="19" customFormat="1" ht="15">
      <c r="A82" s="33"/>
      <c r="AB82" s="73"/>
      <c r="AD82" s="20"/>
      <c r="AE82" s="20"/>
      <c r="AF82" s="20"/>
      <c r="AG82" s="20"/>
      <c r="AH82" s="20"/>
    </row>
    <row r="83" spans="1:34" s="19" customFormat="1" ht="15">
      <c r="A83" s="33"/>
      <c r="AB83" s="73"/>
      <c r="AD83" s="20"/>
      <c r="AE83" s="20"/>
      <c r="AF83" s="20"/>
      <c r="AG83" s="20"/>
      <c r="AH83" s="20"/>
    </row>
    <row r="84" spans="1:34" s="19" customFormat="1" ht="15">
      <c r="A84" s="33"/>
      <c r="AB84" s="73"/>
      <c r="AD84" s="20"/>
      <c r="AE84" s="20"/>
      <c r="AF84" s="20"/>
      <c r="AG84" s="20"/>
      <c r="AH84" s="20"/>
    </row>
    <row r="85" spans="1:34" s="19" customFormat="1" ht="15">
      <c r="A85" s="33"/>
      <c r="AB85" s="73"/>
      <c r="AD85" s="20"/>
      <c r="AE85" s="20"/>
      <c r="AF85" s="20"/>
      <c r="AG85" s="20"/>
      <c r="AH85" s="20"/>
    </row>
    <row r="86" spans="1:34" s="19" customFormat="1" ht="15">
      <c r="A86" s="33"/>
      <c r="AB86" s="73"/>
      <c r="AD86" s="20"/>
      <c r="AE86" s="20"/>
      <c r="AF86" s="20"/>
      <c r="AG86" s="20"/>
      <c r="AH86" s="20"/>
    </row>
    <row r="87" spans="1:34" s="19" customFormat="1" ht="15">
      <c r="A87" s="33"/>
      <c r="AB87" s="73"/>
      <c r="AD87" s="20"/>
      <c r="AE87" s="20"/>
      <c r="AF87" s="20"/>
      <c r="AG87" s="20"/>
      <c r="AH87" s="20"/>
    </row>
  </sheetData>
  <sheetProtection/>
  <mergeCells count="40">
    <mergeCell ref="B43:E43"/>
    <mergeCell ref="B44:E44"/>
    <mergeCell ref="A6:F6"/>
    <mergeCell ref="A7:F7"/>
    <mergeCell ref="B39:E39"/>
    <mergeCell ref="B40:E40"/>
    <mergeCell ref="B41:E41"/>
    <mergeCell ref="B42:E42"/>
    <mergeCell ref="B35:E35"/>
    <mergeCell ref="B36:E36"/>
    <mergeCell ref="B37:E37"/>
    <mergeCell ref="B38:E38"/>
    <mergeCell ref="B31:E31"/>
    <mergeCell ref="B32:E32"/>
    <mergeCell ref="B33:E33"/>
    <mergeCell ref="B34:E34"/>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4:D4"/>
    <mergeCell ref="B8:E8"/>
    <mergeCell ref="B9:E9"/>
    <mergeCell ref="B10:E10"/>
    <mergeCell ref="B11:E11"/>
    <mergeCell ref="B12:E12"/>
  </mergeCells>
  <printOptions/>
  <pageMargins left="0.22" right="0.2" top="0.45" bottom="0.57" header="0" footer="0"/>
  <pageSetup fitToHeight="5" fitToWidth="1"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36"/>
  <sheetViews>
    <sheetView zoomScale="75" zoomScaleNormal="75" zoomScalePageLayoutView="0" workbookViewId="0" topLeftCell="A1">
      <selection activeCell="C30" sqref="C30"/>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91" customFormat="1" ht="39.75" customHeight="1">
      <c r="A7" s="80">
        <v>19</v>
      </c>
      <c r="B7" s="112" t="s">
        <v>48</v>
      </c>
      <c r="C7" s="113"/>
      <c r="D7" s="113"/>
      <c r="E7" s="114"/>
      <c r="F7" s="90">
        <f>+A7+0.1</f>
        <v>19.1</v>
      </c>
      <c r="G7" s="83" t="s">
        <v>49</v>
      </c>
      <c r="H7" s="82">
        <v>14</v>
      </c>
      <c r="I7" s="83"/>
      <c r="J7" s="83">
        <v>2</v>
      </c>
      <c r="K7" s="83">
        <v>1</v>
      </c>
      <c r="L7" s="83">
        <f>+I7+J7+K7</f>
        <v>3</v>
      </c>
      <c r="M7" s="83"/>
      <c r="N7" s="83">
        <v>1</v>
      </c>
      <c r="O7" s="83">
        <v>1</v>
      </c>
      <c r="P7" s="83">
        <v>1</v>
      </c>
      <c r="Q7" s="83">
        <f>+N7+O7+P7</f>
        <v>3</v>
      </c>
      <c r="R7" s="83">
        <v>3</v>
      </c>
      <c r="S7" s="83"/>
      <c r="T7" s="83"/>
      <c r="U7" s="83">
        <v>3</v>
      </c>
      <c r="V7" s="83">
        <f>+S7+T7+U7</f>
        <v>3</v>
      </c>
      <c r="W7" s="83">
        <v>2</v>
      </c>
      <c r="X7" s="83">
        <v>2</v>
      </c>
      <c r="Y7" s="83">
        <v>2</v>
      </c>
      <c r="Z7" s="83">
        <v>1</v>
      </c>
      <c r="AA7" s="83">
        <f>+X7+Y7+Z7</f>
        <v>5</v>
      </c>
      <c r="AB7" s="84">
        <f>+W7/V7*100</f>
        <v>66.66666666666666</v>
      </c>
      <c r="AC7" s="83">
        <v>14</v>
      </c>
      <c r="AD7" s="66"/>
      <c r="AE7" s="66"/>
      <c r="AF7" s="66"/>
      <c r="AG7" s="66"/>
      <c r="AH7" s="66"/>
    </row>
    <row r="8" spans="1:34" s="91" customFormat="1" ht="33" customHeight="1">
      <c r="A8" s="80">
        <v>20</v>
      </c>
      <c r="B8" s="112" t="s">
        <v>50</v>
      </c>
      <c r="C8" s="113"/>
      <c r="D8" s="113"/>
      <c r="E8" s="114"/>
      <c r="F8" s="90">
        <f>+A8+0.1</f>
        <v>20.1</v>
      </c>
      <c r="G8" s="81" t="s">
        <v>49</v>
      </c>
      <c r="H8" s="82">
        <v>12</v>
      </c>
      <c r="I8" s="83">
        <v>1</v>
      </c>
      <c r="J8" s="83">
        <v>2</v>
      </c>
      <c r="K8" s="83">
        <v>2</v>
      </c>
      <c r="L8" s="83">
        <f>+I8+J8+K8</f>
        <v>5</v>
      </c>
      <c r="M8" s="83"/>
      <c r="N8" s="83"/>
      <c r="O8" s="83">
        <v>1</v>
      </c>
      <c r="P8" s="83"/>
      <c r="Q8" s="83">
        <f>+N8+O8+P8</f>
        <v>1</v>
      </c>
      <c r="R8" s="83">
        <v>1</v>
      </c>
      <c r="S8" s="83"/>
      <c r="T8" s="83"/>
      <c r="U8" s="83">
        <v>1</v>
      </c>
      <c r="V8" s="83">
        <f>+S8+T8+U8</f>
        <v>1</v>
      </c>
      <c r="W8" s="83"/>
      <c r="X8" s="83">
        <v>1</v>
      </c>
      <c r="Y8" s="83">
        <v>1</v>
      </c>
      <c r="Z8" s="83">
        <v>3</v>
      </c>
      <c r="AA8" s="83">
        <f>+X8+Y8+Z8</f>
        <v>5</v>
      </c>
      <c r="AB8" s="84">
        <f>+W8/V8*100</f>
        <v>0</v>
      </c>
      <c r="AC8" s="83">
        <v>12</v>
      </c>
      <c r="AD8" s="66"/>
      <c r="AE8" s="66"/>
      <c r="AF8" s="66"/>
      <c r="AG8" s="66"/>
      <c r="AH8" s="66"/>
    </row>
    <row r="9" spans="1:34" s="91" customFormat="1" ht="27.75" customHeight="1">
      <c r="A9" s="80">
        <v>21</v>
      </c>
      <c r="B9" s="112" t="s">
        <v>51</v>
      </c>
      <c r="C9" s="113"/>
      <c r="D9" s="113"/>
      <c r="E9" s="114"/>
      <c r="F9" s="90">
        <f>+A9+0.1</f>
        <v>21.1</v>
      </c>
      <c r="G9" s="81" t="s">
        <v>52</v>
      </c>
      <c r="H9" s="82">
        <v>6</v>
      </c>
      <c r="I9" s="83"/>
      <c r="J9" s="83"/>
      <c r="K9" s="83"/>
      <c r="L9" s="83">
        <f>+I9+J9+K9</f>
        <v>0</v>
      </c>
      <c r="M9" s="83"/>
      <c r="N9" s="83"/>
      <c r="O9" s="83"/>
      <c r="P9" s="83"/>
      <c r="Q9" s="83">
        <f>+N9+O9+P9</f>
        <v>0</v>
      </c>
      <c r="R9" s="83"/>
      <c r="S9" s="83"/>
      <c r="T9" s="83"/>
      <c r="U9" s="83"/>
      <c r="V9" s="83">
        <f>+S9+T9+U9</f>
        <v>0</v>
      </c>
      <c r="W9" s="83"/>
      <c r="X9" s="83">
        <v>3</v>
      </c>
      <c r="Y9" s="83">
        <v>3</v>
      </c>
      <c r="Z9" s="83"/>
      <c r="AA9" s="83">
        <f>+X9+Y9+Z9</f>
        <v>6</v>
      </c>
      <c r="AB9" s="84"/>
      <c r="AC9" s="83">
        <v>6</v>
      </c>
      <c r="AD9" s="66"/>
      <c r="AE9" s="66"/>
      <c r="AF9" s="66"/>
      <c r="AG9" s="66"/>
      <c r="AH9" s="70"/>
    </row>
    <row r="10" spans="1:34" s="91" customFormat="1" ht="18" customHeight="1">
      <c r="A10" s="80">
        <v>22</v>
      </c>
      <c r="B10" s="112" t="s">
        <v>53</v>
      </c>
      <c r="C10" s="113"/>
      <c r="D10" s="113"/>
      <c r="E10" s="114"/>
      <c r="F10" s="90">
        <f>+A10+0.1</f>
        <v>22.1</v>
      </c>
      <c r="G10" s="81" t="s">
        <v>46</v>
      </c>
      <c r="H10" s="82">
        <v>1</v>
      </c>
      <c r="I10" s="83"/>
      <c r="J10" s="83"/>
      <c r="K10" s="83">
        <v>1</v>
      </c>
      <c r="L10" s="83">
        <f>+I10+J10+K10</f>
        <v>1</v>
      </c>
      <c r="M10" s="83"/>
      <c r="N10" s="83"/>
      <c r="O10" s="83"/>
      <c r="P10" s="83"/>
      <c r="Q10" s="83">
        <f>+N10+O10+P10</f>
        <v>0</v>
      </c>
      <c r="R10" s="83">
        <v>1</v>
      </c>
      <c r="S10" s="83"/>
      <c r="T10" s="83"/>
      <c r="U10" s="83"/>
      <c r="V10" s="83">
        <f>+S10+T10+U10</f>
        <v>0</v>
      </c>
      <c r="W10" s="83"/>
      <c r="X10" s="83"/>
      <c r="Y10" s="83"/>
      <c r="Z10" s="83"/>
      <c r="AA10" s="83">
        <f>+X10+Y10+Z10</f>
        <v>0</v>
      </c>
      <c r="AB10" s="84"/>
      <c r="AC10" s="83">
        <v>1</v>
      </c>
      <c r="AD10" s="66"/>
      <c r="AE10" s="66"/>
      <c r="AF10" s="66"/>
      <c r="AG10" s="66"/>
      <c r="AH10" s="66"/>
    </row>
    <row r="11" spans="1:34" s="2" customFormat="1" ht="30" customHeight="1">
      <c r="A11" s="125" t="s">
        <v>72</v>
      </c>
      <c r="B11" s="126"/>
      <c r="C11" s="126"/>
      <c r="D11" s="126"/>
      <c r="E11" s="126"/>
      <c r="F11" s="127"/>
      <c r="G11" s="15"/>
      <c r="H11" s="15">
        <v>260</v>
      </c>
      <c r="I11" s="15"/>
      <c r="J11" s="15"/>
      <c r="K11" s="15"/>
      <c r="L11" s="32">
        <f aca="true" t="shared" si="0" ref="L11:L28">+I11+J11+K11</f>
        <v>0</v>
      </c>
      <c r="M11" s="32"/>
      <c r="N11" s="15"/>
      <c r="O11" s="15"/>
      <c r="P11" s="15"/>
      <c r="Q11" s="32"/>
      <c r="R11" s="32"/>
      <c r="S11" s="15"/>
      <c r="T11" s="15"/>
      <c r="U11" s="15"/>
      <c r="V11" s="32">
        <f aca="true" t="shared" si="1" ref="V11:V28">+S11+T11+U11</f>
        <v>0</v>
      </c>
      <c r="W11" s="32"/>
      <c r="X11" s="15"/>
      <c r="Y11" s="15"/>
      <c r="Z11" s="15"/>
      <c r="AA11" s="13">
        <f aca="true" t="shared" si="2" ref="AA11:AA28">+X11+Y11+Z11</f>
        <v>0</v>
      </c>
      <c r="AB11" s="76"/>
      <c r="AC11" s="15"/>
      <c r="AD11" s="10"/>
      <c r="AE11" s="10"/>
      <c r="AF11" s="10"/>
      <c r="AG11" s="10"/>
      <c r="AH11" s="10"/>
    </row>
    <row r="12" spans="1:34" ht="62.25" customHeight="1">
      <c r="A12" s="30">
        <v>38</v>
      </c>
      <c r="B12" s="123" t="s">
        <v>73</v>
      </c>
      <c r="C12" s="123"/>
      <c r="D12" s="123"/>
      <c r="E12" s="123"/>
      <c r="F12" s="21">
        <v>84.1</v>
      </c>
      <c r="G12" s="16" t="s">
        <v>22</v>
      </c>
      <c r="H12" s="28">
        <v>4</v>
      </c>
      <c r="I12" s="16"/>
      <c r="J12" s="31"/>
      <c r="K12" s="16">
        <v>1</v>
      </c>
      <c r="L12" s="13">
        <f t="shared" si="0"/>
        <v>1</v>
      </c>
      <c r="M12" s="13"/>
      <c r="N12" s="16"/>
      <c r="O12" s="16">
        <v>1</v>
      </c>
      <c r="P12" s="16"/>
      <c r="Q12" s="13">
        <f aca="true" t="shared" si="3" ref="Q12:Q28">+N12+O12+P12</f>
        <v>1</v>
      </c>
      <c r="R12" s="57">
        <v>1</v>
      </c>
      <c r="S12" s="16"/>
      <c r="T12" s="16"/>
      <c r="U12" s="16">
        <v>1</v>
      </c>
      <c r="V12" s="13">
        <f t="shared" si="1"/>
        <v>1</v>
      </c>
      <c r="W12" s="13"/>
      <c r="X12" s="16">
        <v>1</v>
      </c>
      <c r="Y12" s="16"/>
      <c r="Z12" s="16"/>
      <c r="AA12" s="13">
        <f t="shared" si="2"/>
        <v>1</v>
      </c>
      <c r="AB12" s="76">
        <f>+W12/V12*100</f>
        <v>0</v>
      </c>
      <c r="AC12" s="16">
        <v>4</v>
      </c>
      <c r="AD12" s="58"/>
      <c r="AE12" s="58"/>
      <c r="AF12" s="58"/>
      <c r="AG12" s="4"/>
      <c r="AH12" s="4"/>
    </row>
    <row r="13" spans="1:34" ht="62.25" customHeight="1">
      <c r="A13" s="30">
        <v>39</v>
      </c>
      <c r="B13" s="123" t="s">
        <v>74</v>
      </c>
      <c r="C13" s="123"/>
      <c r="D13" s="123"/>
      <c r="E13" s="123"/>
      <c r="F13" s="21">
        <v>85.1</v>
      </c>
      <c r="G13" s="16" t="s">
        <v>75</v>
      </c>
      <c r="H13" s="28">
        <v>5</v>
      </c>
      <c r="I13" s="16"/>
      <c r="J13" s="16"/>
      <c r="K13" s="31">
        <v>1</v>
      </c>
      <c r="L13" s="13">
        <f t="shared" si="0"/>
        <v>1</v>
      </c>
      <c r="M13" s="13"/>
      <c r="N13" s="16"/>
      <c r="O13" s="16">
        <v>1</v>
      </c>
      <c r="P13" s="16">
        <v>1</v>
      </c>
      <c r="Q13" s="13">
        <f t="shared" si="3"/>
        <v>2</v>
      </c>
      <c r="R13" s="57">
        <v>2</v>
      </c>
      <c r="S13" s="16"/>
      <c r="T13" s="16"/>
      <c r="U13" s="16">
        <v>1</v>
      </c>
      <c r="V13" s="13">
        <f t="shared" si="1"/>
        <v>1</v>
      </c>
      <c r="W13" s="13"/>
      <c r="X13" s="16">
        <v>1</v>
      </c>
      <c r="Y13" s="16"/>
      <c r="Z13" s="16"/>
      <c r="AA13" s="13">
        <f t="shared" si="2"/>
        <v>1</v>
      </c>
      <c r="AB13" s="76">
        <f>+W13/V13*100</f>
        <v>0</v>
      </c>
      <c r="AC13" s="16">
        <v>5</v>
      </c>
      <c r="AD13" s="58"/>
      <c r="AE13" s="58"/>
      <c r="AF13" s="58"/>
      <c r="AG13" s="4"/>
      <c r="AH13" s="4"/>
    </row>
    <row r="14" spans="1:34" ht="62.25" customHeight="1">
      <c r="A14" s="30">
        <v>40</v>
      </c>
      <c r="B14" s="124" t="s">
        <v>76</v>
      </c>
      <c r="C14" s="124"/>
      <c r="D14" s="124"/>
      <c r="E14" s="124"/>
      <c r="F14" s="21">
        <v>86.1</v>
      </c>
      <c r="G14" s="16" t="s">
        <v>62</v>
      </c>
      <c r="H14" s="28">
        <v>1</v>
      </c>
      <c r="I14" s="16"/>
      <c r="J14" s="16"/>
      <c r="K14" s="16"/>
      <c r="L14" s="13">
        <f t="shared" si="0"/>
        <v>0</v>
      </c>
      <c r="M14" s="13"/>
      <c r="N14" s="16"/>
      <c r="O14" s="16"/>
      <c r="P14" s="16">
        <v>1</v>
      </c>
      <c r="Q14" s="13">
        <f t="shared" si="3"/>
        <v>1</v>
      </c>
      <c r="R14" s="57">
        <v>1</v>
      </c>
      <c r="S14" s="16"/>
      <c r="T14" s="16"/>
      <c r="U14" s="16"/>
      <c r="V14" s="13">
        <f t="shared" si="1"/>
        <v>0</v>
      </c>
      <c r="W14" s="13"/>
      <c r="X14" s="16"/>
      <c r="Y14" s="16"/>
      <c r="Z14" s="16"/>
      <c r="AA14" s="13">
        <f t="shared" si="2"/>
        <v>0</v>
      </c>
      <c r="AB14" s="76"/>
      <c r="AC14" s="16">
        <v>1</v>
      </c>
      <c r="AD14" s="58"/>
      <c r="AE14" s="58"/>
      <c r="AF14" s="58"/>
      <c r="AG14" s="4"/>
      <c r="AH14" s="4"/>
    </row>
    <row r="15" spans="1:34" ht="62.25" customHeight="1">
      <c r="A15" s="30">
        <v>41</v>
      </c>
      <c r="B15" s="123" t="s">
        <v>77</v>
      </c>
      <c r="C15" s="123"/>
      <c r="D15" s="123"/>
      <c r="E15" s="123"/>
      <c r="F15" s="21">
        <v>87.1</v>
      </c>
      <c r="G15" s="16" t="s">
        <v>78</v>
      </c>
      <c r="H15" s="28">
        <v>4</v>
      </c>
      <c r="I15" s="16"/>
      <c r="J15" s="16"/>
      <c r="K15" s="16">
        <v>4</v>
      </c>
      <c r="L15" s="13">
        <f t="shared" si="0"/>
        <v>4</v>
      </c>
      <c r="M15" s="13"/>
      <c r="N15" s="16"/>
      <c r="O15" s="16"/>
      <c r="P15" s="16"/>
      <c r="Q15" s="13">
        <f t="shared" si="3"/>
        <v>0</v>
      </c>
      <c r="R15" s="57">
        <v>0</v>
      </c>
      <c r="S15" s="16"/>
      <c r="T15" s="16"/>
      <c r="U15" s="16"/>
      <c r="V15" s="13">
        <f t="shared" si="1"/>
        <v>0</v>
      </c>
      <c r="W15" s="13"/>
      <c r="X15" s="16"/>
      <c r="Y15" s="16"/>
      <c r="Z15" s="16"/>
      <c r="AA15" s="13">
        <f t="shared" si="2"/>
        <v>0</v>
      </c>
      <c r="AB15" s="76"/>
      <c r="AC15" s="16">
        <v>4</v>
      </c>
      <c r="AD15" s="58"/>
      <c r="AE15" s="58"/>
      <c r="AF15" s="58"/>
      <c r="AG15" s="4"/>
      <c r="AH15" s="4"/>
    </row>
    <row r="16" spans="1:34" ht="62.25" customHeight="1">
      <c r="A16" s="30">
        <v>42</v>
      </c>
      <c r="B16" s="123" t="s">
        <v>79</v>
      </c>
      <c r="C16" s="123"/>
      <c r="D16" s="123"/>
      <c r="E16" s="123"/>
      <c r="F16" s="21">
        <v>88.1</v>
      </c>
      <c r="G16" s="16" t="s">
        <v>80</v>
      </c>
      <c r="H16" s="28">
        <v>5</v>
      </c>
      <c r="I16" s="16"/>
      <c r="J16" s="16"/>
      <c r="K16" s="16">
        <v>1</v>
      </c>
      <c r="L16" s="13">
        <f t="shared" si="0"/>
        <v>1</v>
      </c>
      <c r="M16" s="13"/>
      <c r="N16" s="16"/>
      <c r="O16" s="16">
        <v>1</v>
      </c>
      <c r="P16" s="16">
        <v>1</v>
      </c>
      <c r="Q16" s="13">
        <f t="shared" si="3"/>
        <v>2</v>
      </c>
      <c r="R16" s="57">
        <v>2</v>
      </c>
      <c r="S16" s="16"/>
      <c r="T16" s="16"/>
      <c r="U16" s="16">
        <v>1</v>
      </c>
      <c r="V16" s="13">
        <f t="shared" si="1"/>
        <v>1</v>
      </c>
      <c r="W16" s="13"/>
      <c r="X16" s="16">
        <v>1</v>
      </c>
      <c r="Y16" s="16"/>
      <c r="Z16" s="16"/>
      <c r="AA16" s="13">
        <f t="shared" si="2"/>
        <v>1</v>
      </c>
      <c r="AB16" s="76">
        <f>+W16/V16*100</f>
        <v>0</v>
      </c>
      <c r="AC16" s="16">
        <v>5</v>
      </c>
      <c r="AD16" s="58"/>
      <c r="AE16" s="58"/>
      <c r="AF16" s="59"/>
      <c r="AG16" s="4"/>
      <c r="AH16" s="4"/>
    </row>
    <row r="17" spans="1:34" ht="62.25" customHeight="1">
      <c r="A17" s="30">
        <v>43</v>
      </c>
      <c r="B17" s="123" t="s">
        <v>81</v>
      </c>
      <c r="C17" s="123"/>
      <c r="D17" s="123"/>
      <c r="E17" s="123"/>
      <c r="F17" s="21">
        <v>89.1</v>
      </c>
      <c r="G17" s="13" t="s">
        <v>82</v>
      </c>
      <c r="H17" s="28">
        <v>2</v>
      </c>
      <c r="I17" s="16"/>
      <c r="J17" s="16"/>
      <c r="K17" s="16"/>
      <c r="L17" s="13">
        <f t="shared" si="0"/>
        <v>0</v>
      </c>
      <c r="M17" s="13"/>
      <c r="N17" s="16"/>
      <c r="O17" s="16"/>
      <c r="P17" s="16">
        <v>1</v>
      </c>
      <c r="Q17" s="13">
        <f t="shared" si="3"/>
        <v>1</v>
      </c>
      <c r="R17" s="57">
        <f>-R18</f>
        <v>0</v>
      </c>
      <c r="S17" s="16"/>
      <c r="T17" s="16"/>
      <c r="U17" s="16">
        <v>1</v>
      </c>
      <c r="V17" s="13">
        <f t="shared" si="1"/>
        <v>1</v>
      </c>
      <c r="W17" s="13"/>
      <c r="X17" s="16">
        <v>1</v>
      </c>
      <c r="Y17" s="16"/>
      <c r="Z17" s="16">
        <v>1</v>
      </c>
      <c r="AA17" s="13">
        <f t="shared" si="2"/>
        <v>2</v>
      </c>
      <c r="AB17" s="76">
        <f>+W17/V17*100</f>
        <v>0</v>
      </c>
      <c r="AC17" s="16">
        <v>2</v>
      </c>
      <c r="AD17" s="58"/>
      <c r="AE17" s="58"/>
      <c r="AF17" s="60"/>
      <c r="AG17" s="61"/>
      <c r="AH17" s="61"/>
    </row>
    <row r="18" spans="1:34" ht="62.25" customHeight="1">
      <c r="A18" s="30">
        <v>44</v>
      </c>
      <c r="B18" s="123" t="s">
        <v>83</v>
      </c>
      <c r="C18" s="123"/>
      <c r="D18" s="123"/>
      <c r="E18" s="123"/>
      <c r="F18" s="21">
        <v>90.1</v>
      </c>
      <c r="G18" s="16" t="s">
        <v>40</v>
      </c>
      <c r="H18" s="28">
        <v>2</v>
      </c>
      <c r="I18" s="16"/>
      <c r="J18" s="16"/>
      <c r="K18" s="16">
        <v>1</v>
      </c>
      <c r="L18" s="13">
        <f t="shared" si="0"/>
        <v>1</v>
      </c>
      <c r="M18" s="13"/>
      <c r="N18" s="16"/>
      <c r="O18" s="16"/>
      <c r="P18" s="16"/>
      <c r="Q18" s="13">
        <f t="shared" si="3"/>
        <v>0</v>
      </c>
      <c r="R18" s="57">
        <v>0</v>
      </c>
      <c r="S18" s="16"/>
      <c r="T18" s="16"/>
      <c r="U18" s="16">
        <v>1</v>
      </c>
      <c r="V18" s="13">
        <f t="shared" si="1"/>
        <v>1</v>
      </c>
      <c r="W18" s="13"/>
      <c r="X18" s="16"/>
      <c r="Y18" s="16"/>
      <c r="Z18" s="16"/>
      <c r="AA18" s="13">
        <f t="shared" si="2"/>
        <v>0</v>
      </c>
      <c r="AB18" s="76">
        <f>+W18/V18*100</f>
        <v>0</v>
      </c>
      <c r="AC18" s="16">
        <v>2</v>
      </c>
      <c r="AD18" s="60"/>
      <c r="AE18" s="58"/>
      <c r="AF18" s="60"/>
      <c r="AG18" s="4"/>
      <c r="AH18" s="4"/>
    </row>
    <row r="19" spans="1:34" ht="62.25" customHeight="1">
      <c r="A19" s="30">
        <v>45</v>
      </c>
      <c r="B19" s="123" t="s">
        <v>84</v>
      </c>
      <c r="C19" s="123"/>
      <c r="D19" s="123"/>
      <c r="E19" s="123"/>
      <c r="F19" s="21">
        <v>91.1</v>
      </c>
      <c r="G19" s="16" t="s">
        <v>27</v>
      </c>
      <c r="H19" s="28">
        <v>2</v>
      </c>
      <c r="I19" s="16"/>
      <c r="J19" s="16"/>
      <c r="K19" s="16"/>
      <c r="L19" s="13">
        <f t="shared" si="0"/>
        <v>0</v>
      </c>
      <c r="M19" s="13"/>
      <c r="N19" s="16"/>
      <c r="O19" s="16">
        <v>1</v>
      </c>
      <c r="P19" s="16"/>
      <c r="Q19" s="13">
        <f t="shared" si="3"/>
        <v>1</v>
      </c>
      <c r="R19" s="57">
        <v>1</v>
      </c>
      <c r="S19" s="16"/>
      <c r="T19" s="16"/>
      <c r="U19" s="16">
        <v>0</v>
      </c>
      <c r="V19" s="13">
        <f t="shared" si="1"/>
        <v>0</v>
      </c>
      <c r="W19" s="13"/>
      <c r="X19" s="16"/>
      <c r="Y19" s="16">
        <v>1</v>
      </c>
      <c r="Z19" s="16"/>
      <c r="AA19" s="13">
        <f t="shared" si="2"/>
        <v>1</v>
      </c>
      <c r="AB19" s="76"/>
      <c r="AC19" s="16">
        <v>2</v>
      </c>
      <c r="AD19" s="58"/>
      <c r="AE19" s="58"/>
      <c r="AF19" s="58"/>
      <c r="AG19" s="4"/>
      <c r="AH19" s="4"/>
    </row>
    <row r="20" spans="1:34" ht="62.25" customHeight="1">
      <c r="A20" s="30">
        <v>46</v>
      </c>
      <c r="B20" s="123" t="s">
        <v>85</v>
      </c>
      <c r="C20" s="123"/>
      <c r="D20" s="123"/>
      <c r="E20" s="123"/>
      <c r="F20" s="21">
        <v>92.1</v>
      </c>
      <c r="G20" s="16" t="s">
        <v>46</v>
      </c>
      <c r="H20" s="28">
        <v>13</v>
      </c>
      <c r="I20" s="16"/>
      <c r="J20" s="16"/>
      <c r="K20" s="16">
        <v>2</v>
      </c>
      <c r="L20" s="13">
        <f t="shared" si="0"/>
        <v>2</v>
      </c>
      <c r="M20" s="13"/>
      <c r="N20" s="16">
        <v>1</v>
      </c>
      <c r="O20" s="16">
        <v>2</v>
      </c>
      <c r="P20" s="16">
        <v>1</v>
      </c>
      <c r="Q20" s="13">
        <f t="shared" si="3"/>
        <v>4</v>
      </c>
      <c r="R20" s="57">
        <v>4</v>
      </c>
      <c r="S20" s="16"/>
      <c r="T20" s="16">
        <v>1</v>
      </c>
      <c r="U20" s="16">
        <v>1</v>
      </c>
      <c r="V20" s="13">
        <f t="shared" si="1"/>
        <v>2</v>
      </c>
      <c r="W20" s="13"/>
      <c r="X20" s="16">
        <v>2</v>
      </c>
      <c r="Y20" s="16">
        <v>1</v>
      </c>
      <c r="Z20" s="16">
        <v>2</v>
      </c>
      <c r="AA20" s="13">
        <f t="shared" si="2"/>
        <v>5</v>
      </c>
      <c r="AB20" s="76">
        <f>+W20/V20*100</f>
        <v>0</v>
      </c>
      <c r="AC20" s="16">
        <v>13</v>
      </c>
      <c r="AD20" s="58"/>
      <c r="AE20" s="58"/>
      <c r="AF20" s="58"/>
      <c r="AG20" s="4"/>
      <c r="AH20" s="4"/>
    </row>
    <row r="21" spans="1:34" ht="62.25" customHeight="1">
      <c r="A21" s="30">
        <v>47</v>
      </c>
      <c r="B21" s="123" t="s">
        <v>86</v>
      </c>
      <c r="C21" s="123"/>
      <c r="D21" s="123"/>
      <c r="E21" s="123"/>
      <c r="F21" s="21">
        <v>94.1</v>
      </c>
      <c r="G21" s="16" t="s">
        <v>25</v>
      </c>
      <c r="H21" s="28">
        <v>6</v>
      </c>
      <c r="I21" s="16"/>
      <c r="J21" s="16">
        <v>1</v>
      </c>
      <c r="K21" s="16"/>
      <c r="L21" s="13">
        <f t="shared" si="0"/>
        <v>1</v>
      </c>
      <c r="M21" s="13"/>
      <c r="N21" s="16">
        <v>1</v>
      </c>
      <c r="O21" s="16"/>
      <c r="P21" s="16">
        <v>1</v>
      </c>
      <c r="Q21" s="13">
        <f t="shared" si="3"/>
        <v>2</v>
      </c>
      <c r="R21" s="57">
        <v>2</v>
      </c>
      <c r="S21" s="16"/>
      <c r="T21" s="16">
        <v>1</v>
      </c>
      <c r="U21" s="16"/>
      <c r="V21" s="13">
        <f t="shared" si="1"/>
        <v>1</v>
      </c>
      <c r="W21" s="13"/>
      <c r="X21" s="16">
        <v>1</v>
      </c>
      <c r="Y21" s="16"/>
      <c r="Z21" s="16">
        <v>1</v>
      </c>
      <c r="AA21" s="13">
        <f t="shared" si="2"/>
        <v>2</v>
      </c>
      <c r="AB21" s="76">
        <f>+W21/V21*100</f>
        <v>0</v>
      </c>
      <c r="AC21" s="16">
        <v>6</v>
      </c>
      <c r="AD21" s="62"/>
      <c r="AE21" s="63"/>
      <c r="AF21" s="60"/>
      <c r="AG21" s="4"/>
      <c r="AH21" s="4"/>
    </row>
    <row r="22" spans="1:34" ht="62.25" customHeight="1">
      <c r="A22" s="30">
        <v>48</v>
      </c>
      <c r="B22" s="123" t="s">
        <v>87</v>
      </c>
      <c r="C22" s="123"/>
      <c r="D22" s="123"/>
      <c r="E22" s="123"/>
      <c r="F22" s="21">
        <v>95.1</v>
      </c>
      <c r="G22" s="16" t="s">
        <v>25</v>
      </c>
      <c r="H22" s="28">
        <v>195</v>
      </c>
      <c r="I22" s="16">
        <v>20</v>
      </c>
      <c r="J22" s="16">
        <v>20</v>
      </c>
      <c r="K22" s="16">
        <v>20</v>
      </c>
      <c r="L22" s="13">
        <f t="shared" si="0"/>
        <v>60</v>
      </c>
      <c r="M22" s="13"/>
      <c r="N22" s="16">
        <v>10</v>
      </c>
      <c r="O22" s="16">
        <v>20</v>
      </c>
      <c r="P22" s="16">
        <v>20</v>
      </c>
      <c r="Q22" s="13">
        <f t="shared" si="3"/>
        <v>50</v>
      </c>
      <c r="R22" s="57">
        <v>50</v>
      </c>
      <c r="S22" s="16">
        <v>0</v>
      </c>
      <c r="T22" s="16">
        <v>15</v>
      </c>
      <c r="U22" s="16">
        <v>20</v>
      </c>
      <c r="V22" s="13">
        <f t="shared" si="1"/>
        <v>35</v>
      </c>
      <c r="W22" s="13"/>
      <c r="X22" s="16">
        <v>20</v>
      </c>
      <c r="Y22" s="16">
        <v>20</v>
      </c>
      <c r="Z22" s="16">
        <v>10</v>
      </c>
      <c r="AA22" s="13">
        <f t="shared" si="2"/>
        <v>50</v>
      </c>
      <c r="AB22" s="76">
        <f>+W22/V22*100</f>
        <v>0</v>
      </c>
      <c r="AC22" s="16">
        <v>195</v>
      </c>
      <c r="AD22" s="60"/>
      <c r="AE22" s="63"/>
      <c r="AF22" s="60"/>
      <c r="AG22" s="4"/>
      <c r="AH22" s="4"/>
    </row>
    <row r="23" spans="1:34" ht="62.25" customHeight="1">
      <c r="A23" s="30">
        <v>49</v>
      </c>
      <c r="B23" s="123" t="s">
        <v>88</v>
      </c>
      <c r="C23" s="123"/>
      <c r="D23" s="123"/>
      <c r="E23" s="123"/>
      <c r="F23" s="21">
        <v>96.1</v>
      </c>
      <c r="G23" s="16" t="s">
        <v>25</v>
      </c>
      <c r="H23" s="28">
        <v>3</v>
      </c>
      <c r="I23" s="16"/>
      <c r="J23" s="16"/>
      <c r="K23" s="16"/>
      <c r="L23" s="13">
        <f t="shared" si="0"/>
        <v>0</v>
      </c>
      <c r="M23" s="13"/>
      <c r="N23" s="16"/>
      <c r="O23" s="16"/>
      <c r="P23" s="16">
        <v>1</v>
      </c>
      <c r="Q23" s="13">
        <f t="shared" si="3"/>
        <v>1</v>
      </c>
      <c r="R23" s="57">
        <v>0</v>
      </c>
      <c r="S23" s="16"/>
      <c r="T23" s="16"/>
      <c r="U23" s="16"/>
      <c r="V23" s="13">
        <f t="shared" si="1"/>
        <v>0</v>
      </c>
      <c r="W23" s="13"/>
      <c r="X23" s="16">
        <v>1</v>
      </c>
      <c r="Y23" s="16"/>
      <c r="Z23" s="16">
        <v>1</v>
      </c>
      <c r="AA23" s="13">
        <f t="shared" si="2"/>
        <v>2</v>
      </c>
      <c r="AB23" s="76"/>
      <c r="AC23" s="16">
        <v>3</v>
      </c>
      <c r="AD23" s="60"/>
      <c r="AE23" s="64"/>
      <c r="AF23" s="60"/>
      <c r="AG23" s="63"/>
      <c r="AH23" s="4"/>
    </row>
    <row r="24" spans="1:34" ht="62.25" customHeight="1">
      <c r="A24" s="30">
        <v>50</v>
      </c>
      <c r="B24" s="123" t="s">
        <v>89</v>
      </c>
      <c r="C24" s="123"/>
      <c r="D24" s="123"/>
      <c r="E24" s="123"/>
      <c r="F24" s="21">
        <v>97.1</v>
      </c>
      <c r="G24" s="16" t="s">
        <v>25</v>
      </c>
      <c r="H24" s="28">
        <v>1</v>
      </c>
      <c r="I24" s="16"/>
      <c r="J24" s="16"/>
      <c r="K24" s="16"/>
      <c r="L24" s="13">
        <f t="shared" si="0"/>
        <v>0</v>
      </c>
      <c r="M24" s="13"/>
      <c r="N24" s="16"/>
      <c r="O24" s="16"/>
      <c r="P24" s="16">
        <v>1</v>
      </c>
      <c r="Q24" s="13">
        <f t="shared" si="3"/>
        <v>1</v>
      </c>
      <c r="R24" s="57">
        <v>0</v>
      </c>
      <c r="S24" s="16"/>
      <c r="T24" s="16"/>
      <c r="U24" s="16"/>
      <c r="V24" s="13">
        <f t="shared" si="1"/>
        <v>0</v>
      </c>
      <c r="W24" s="13"/>
      <c r="X24" s="16"/>
      <c r="Y24" s="16"/>
      <c r="Z24" s="16"/>
      <c r="AA24" s="13">
        <f t="shared" si="2"/>
        <v>0</v>
      </c>
      <c r="AB24" s="76"/>
      <c r="AC24" s="16">
        <v>1</v>
      </c>
      <c r="AD24" s="60"/>
      <c r="AE24" s="63"/>
      <c r="AF24" s="60"/>
      <c r="AG24" s="63"/>
      <c r="AH24" s="78" t="s">
        <v>166</v>
      </c>
    </row>
    <row r="25" spans="1:34" ht="62.25" customHeight="1">
      <c r="A25" s="30">
        <v>51</v>
      </c>
      <c r="B25" s="123" t="s">
        <v>90</v>
      </c>
      <c r="C25" s="123"/>
      <c r="D25" s="123"/>
      <c r="E25" s="123"/>
      <c r="F25" s="21"/>
      <c r="G25" s="16" t="s">
        <v>25</v>
      </c>
      <c r="H25" s="28">
        <v>1</v>
      </c>
      <c r="I25" s="16"/>
      <c r="J25" s="16"/>
      <c r="K25" s="16"/>
      <c r="L25" s="13">
        <f t="shared" si="0"/>
        <v>0</v>
      </c>
      <c r="M25" s="13"/>
      <c r="N25" s="16"/>
      <c r="O25" s="16"/>
      <c r="P25" s="16"/>
      <c r="Q25" s="13">
        <f t="shared" si="3"/>
        <v>0</v>
      </c>
      <c r="R25" s="57">
        <v>0</v>
      </c>
      <c r="S25" s="16"/>
      <c r="T25" s="16">
        <v>1</v>
      </c>
      <c r="U25" s="16"/>
      <c r="V25" s="13">
        <f t="shared" si="1"/>
        <v>1</v>
      </c>
      <c r="W25" s="13"/>
      <c r="X25" s="16"/>
      <c r="Y25" s="16"/>
      <c r="Z25" s="16"/>
      <c r="AA25" s="13">
        <f t="shared" si="2"/>
        <v>0</v>
      </c>
      <c r="AB25" s="76">
        <f>+W25/V25*100</f>
        <v>0</v>
      </c>
      <c r="AC25" s="16">
        <v>1</v>
      </c>
      <c r="AD25" s="60"/>
      <c r="AE25" s="63"/>
      <c r="AF25" s="60"/>
      <c r="AG25" s="63"/>
      <c r="AH25" s="4"/>
    </row>
    <row r="26" spans="1:34" ht="62.25" customHeight="1">
      <c r="A26" s="30">
        <v>52</v>
      </c>
      <c r="B26" s="123" t="s">
        <v>91</v>
      </c>
      <c r="C26" s="123"/>
      <c r="D26" s="123"/>
      <c r="E26" s="123"/>
      <c r="F26" s="21"/>
      <c r="G26" s="16" t="s">
        <v>92</v>
      </c>
      <c r="H26" s="28">
        <v>3</v>
      </c>
      <c r="I26" s="16"/>
      <c r="J26" s="16"/>
      <c r="K26" s="16"/>
      <c r="L26" s="13">
        <f t="shared" si="0"/>
        <v>0</v>
      </c>
      <c r="M26" s="13"/>
      <c r="N26" s="16">
        <v>1</v>
      </c>
      <c r="O26" s="16">
        <v>1</v>
      </c>
      <c r="P26" s="16">
        <v>1</v>
      </c>
      <c r="Q26" s="13">
        <f t="shared" si="3"/>
        <v>3</v>
      </c>
      <c r="R26" s="57">
        <v>1</v>
      </c>
      <c r="S26" s="16"/>
      <c r="T26" s="16"/>
      <c r="U26" s="16"/>
      <c r="V26" s="13">
        <f t="shared" si="1"/>
        <v>0</v>
      </c>
      <c r="W26" s="13"/>
      <c r="X26" s="16"/>
      <c r="Y26" s="16"/>
      <c r="Z26" s="16"/>
      <c r="AA26" s="13">
        <f t="shared" si="2"/>
        <v>0</v>
      </c>
      <c r="AB26" s="76"/>
      <c r="AC26" s="16">
        <v>3</v>
      </c>
      <c r="AE26" s="63"/>
      <c r="AF26" s="60"/>
      <c r="AG26" s="63"/>
      <c r="AH26" s="60"/>
    </row>
    <row r="27" spans="1:34" ht="62.25" customHeight="1">
      <c r="A27" s="30">
        <v>53</v>
      </c>
      <c r="B27" s="123" t="s">
        <v>93</v>
      </c>
      <c r="C27" s="123"/>
      <c r="D27" s="123"/>
      <c r="E27" s="123"/>
      <c r="F27" s="21"/>
      <c r="G27" s="16" t="s">
        <v>38</v>
      </c>
      <c r="H27" s="28">
        <v>1</v>
      </c>
      <c r="I27" s="16"/>
      <c r="J27" s="16"/>
      <c r="K27" s="16">
        <v>1</v>
      </c>
      <c r="L27" s="13">
        <f t="shared" si="0"/>
        <v>1</v>
      </c>
      <c r="M27" s="13"/>
      <c r="N27" s="16"/>
      <c r="O27" s="16"/>
      <c r="P27" s="16"/>
      <c r="Q27" s="13">
        <f t="shared" si="3"/>
        <v>0</v>
      </c>
      <c r="R27" s="57">
        <v>0</v>
      </c>
      <c r="S27" s="16"/>
      <c r="T27" s="16"/>
      <c r="U27" s="16"/>
      <c r="V27" s="13">
        <f t="shared" si="1"/>
        <v>0</v>
      </c>
      <c r="W27" s="13"/>
      <c r="X27" s="16"/>
      <c r="Y27" s="16"/>
      <c r="Z27" s="16"/>
      <c r="AA27" s="13">
        <f t="shared" si="2"/>
        <v>0</v>
      </c>
      <c r="AB27" s="76"/>
      <c r="AC27" s="16">
        <v>1</v>
      </c>
      <c r="AD27" s="60"/>
      <c r="AE27" s="63"/>
      <c r="AF27" s="60"/>
      <c r="AG27" s="63"/>
      <c r="AH27" s="4"/>
    </row>
    <row r="28" spans="1:34" ht="62.25" customHeight="1">
      <c r="A28" s="30">
        <v>54</v>
      </c>
      <c r="B28" s="123" t="s">
        <v>94</v>
      </c>
      <c r="C28" s="123"/>
      <c r="D28" s="123"/>
      <c r="E28" s="123"/>
      <c r="F28" s="21"/>
      <c r="G28" s="16" t="s">
        <v>60</v>
      </c>
      <c r="H28" s="28">
        <v>12</v>
      </c>
      <c r="I28" s="16">
        <v>1</v>
      </c>
      <c r="J28" s="16">
        <v>1</v>
      </c>
      <c r="K28" s="16">
        <v>1</v>
      </c>
      <c r="L28" s="13">
        <f t="shared" si="0"/>
        <v>3</v>
      </c>
      <c r="M28" s="13"/>
      <c r="N28" s="16">
        <v>1</v>
      </c>
      <c r="O28" s="16">
        <v>1</v>
      </c>
      <c r="P28" s="16">
        <v>1</v>
      </c>
      <c r="Q28" s="13">
        <f t="shared" si="3"/>
        <v>3</v>
      </c>
      <c r="R28" s="57">
        <v>0</v>
      </c>
      <c r="S28" s="16">
        <v>1</v>
      </c>
      <c r="T28" s="16">
        <v>1</v>
      </c>
      <c r="U28" s="16">
        <v>1</v>
      </c>
      <c r="V28" s="13">
        <f t="shared" si="1"/>
        <v>3</v>
      </c>
      <c r="W28" s="13"/>
      <c r="X28" s="16">
        <v>1</v>
      </c>
      <c r="Y28" s="16">
        <v>1</v>
      </c>
      <c r="Z28" s="16">
        <v>1</v>
      </c>
      <c r="AA28" s="13">
        <f t="shared" si="2"/>
        <v>3</v>
      </c>
      <c r="AB28" s="76">
        <f>+W28/V28*100</f>
        <v>0</v>
      </c>
      <c r="AC28" s="16">
        <v>12</v>
      </c>
      <c r="AD28" s="65"/>
      <c r="AE28" s="63"/>
      <c r="AF28" s="60"/>
      <c r="AG28" s="63"/>
      <c r="AH28" s="79" t="s">
        <v>167</v>
      </c>
    </row>
    <row r="29" spans="1:34" s="19" customFormat="1" ht="15">
      <c r="A29" s="33"/>
      <c r="AB29" s="73"/>
      <c r="AD29" s="20"/>
      <c r="AE29" s="20"/>
      <c r="AF29" s="20"/>
      <c r="AG29" s="20"/>
      <c r="AH29" s="20"/>
    </row>
    <row r="30" spans="1:34" s="19" customFormat="1" ht="15">
      <c r="A30" s="33"/>
      <c r="AB30" s="73"/>
      <c r="AD30" s="20"/>
      <c r="AE30" s="20"/>
      <c r="AF30" s="20"/>
      <c r="AG30" s="20"/>
      <c r="AH30" s="20"/>
    </row>
    <row r="31" spans="1:34" s="19" customFormat="1" ht="15">
      <c r="A31" s="33"/>
      <c r="AB31" s="73"/>
      <c r="AD31" s="20"/>
      <c r="AE31" s="20"/>
      <c r="AF31" s="20"/>
      <c r="AG31" s="20"/>
      <c r="AH31" s="20"/>
    </row>
    <row r="32" spans="1:34" s="19" customFormat="1" ht="15">
      <c r="A32" s="33"/>
      <c r="AB32" s="73"/>
      <c r="AD32" s="20"/>
      <c r="AE32" s="20"/>
      <c r="AF32" s="20"/>
      <c r="AG32" s="20"/>
      <c r="AH32" s="20"/>
    </row>
    <row r="33" spans="1:34" s="19" customFormat="1" ht="15">
      <c r="A33" s="33"/>
      <c r="AB33" s="73"/>
      <c r="AD33" s="20"/>
      <c r="AE33" s="20"/>
      <c r="AF33" s="20"/>
      <c r="AG33" s="20"/>
      <c r="AH33" s="20"/>
    </row>
    <row r="34" spans="1:34" s="19" customFormat="1" ht="15">
      <c r="A34" s="33"/>
      <c r="AB34" s="73"/>
      <c r="AD34" s="20"/>
      <c r="AE34" s="20"/>
      <c r="AF34" s="20"/>
      <c r="AG34" s="20"/>
      <c r="AH34" s="20"/>
    </row>
    <row r="35" spans="1:34" s="19" customFormat="1" ht="15">
      <c r="A35" s="33"/>
      <c r="AB35" s="73"/>
      <c r="AD35" s="20"/>
      <c r="AE35" s="20"/>
      <c r="AF35" s="20"/>
      <c r="AG35" s="20"/>
      <c r="AH35" s="20"/>
    </row>
    <row r="36" spans="1:34" s="19" customFormat="1" ht="15">
      <c r="A36" s="33"/>
      <c r="AB36" s="73"/>
      <c r="AD36" s="20"/>
      <c r="AE36" s="20"/>
      <c r="AF36" s="20"/>
      <c r="AG36" s="20"/>
      <c r="AH36" s="20"/>
    </row>
  </sheetData>
  <sheetProtection/>
  <mergeCells count="24">
    <mergeCell ref="B25:E25"/>
    <mergeCell ref="A11:F11"/>
    <mergeCell ref="B26:E26"/>
    <mergeCell ref="B27:E27"/>
    <mergeCell ref="B28:E28"/>
    <mergeCell ref="B18:E18"/>
    <mergeCell ref="B19:E19"/>
    <mergeCell ref="B20:E20"/>
    <mergeCell ref="B22:E22"/>
    <mergeCell ref="B23:E23"/>
    <mergeCell ref="B24:E24"/>
    <mergeCell ref="B12:E12"/>
    <mergeCell ref="B13:E13"/>
    <mergeCell ref="B21:E21"/>
    <mergeCell ref="B14:E14"/>
    <mergeCell ref="B15:E15"/>
    <mergeCell ref="B16:E16"/>
    <mergeCell ref="B17:E17"/>
    <mergeCell ref="B4:D4"/>
    <mergeCell ref="B7:E7"/>
    <mergeCell ref="B8:E8"/>
    <mergeCell ref="B9:E9"/>
    <mergeCell ref="A6:F6"/>
    <mergeCell ref="B10:E10"/>
  </mergeCells>
  <printOptions/>
  <pageMargins left="0.22" right="0.2" top="0.45" bottom="0.57" header="0" footer="0"/>
  <pageSetup fitToHeight="5" fitToWidth="1" horizontalDpi="600" verticalDpi="600" orientation="landscape"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H62"/>
  <sheetViews>
    <sheetView zoomScale="75" zoomScaleNormal="75" zoomScalePageLayoutView="0" workbookViewId="0" topLeftCell="A10">
      <selection activeCell="B9" sqref="B9:E9"/>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2" customFormat="1" ht="30" customHeight="1">
      <c r="A7" s="125" t="s">
        <v>95</v>
      </c>
      <c r="B7" s="126"/>
      <c r="C7" s="126"/>
      <c r="D7" s="126"/>
      <c r="E7" s="126"/>
      <c r="F7" s="127"/>
      <c r="G7" s="15"/>
      <c r="H7" s="15">
        <v>95</v>
      </c>
      <c r="I7" s="15"/>
      <c r="J7" s="15"/>
      <c r="K7" s="15"/>
      <c r="L7" s="32">
        <f aca="true" t="shared" si="0" ref="L7:L15">+I7+J7+K7</f>
        <v>0</v>
      </c>
      <c r="M7" s="32"/>
      <c r="N7" s="15"/>
      <c r="O7" s="15"/>
      <c r="P7" s="15"/>
      <c r="Q7" s="32"/>
      <c r="R7" s="32"/>
      <c r="S7" s="15"/>
      <c r="T7" s="15"/>
      <c r="U7" s="15"/>
      <c r="V7" s="32">
        <f aca="true" t="shared" si="1" ref="V7:V15">+S7+T7+U7</f>
        <v>0</v>
      </c>
      <c r="W7" s="32"/>
      <c r="X7" s="15"/>
      <c r="Y7" s="15"/>
      <c r="Z7" s="15"/>
      <c r="AA7" s="13">
        <f aca="true" t="shared" si="2" ref="AA7:AA15">+X7+Y7+Z7</f>
        <v>0</v>
      </c>
      <c r="AB7" s="76"/>
      <c r="AC7" s="15"/>
      <c r="AD7" s="10"/>
      <c r="AE7" s="10"/>
      <c r="AF7" s="10"/>
      <c r="AG7" s="10"/>
      <c r="AH7" s="10"/>
    </row>
    <row r="8" spans="1:34" ht="30" customHeight="1">
      <c r="A8" s="27">
        <v>55</v>
      </c>
      <c r="B8" s="123" t="s">
        <v>96</v>
      </c>
      <c r="C8" s="123"/>
      <c r="D8" s="123"/>
      <c r="E8" s="123"/>
      <c r="F8" s="21">
        <v>48.1</v>
      </c>
      <c r="G8" s="16" t="s">
        <v>40</v>
      </c>
      <c r="H8" s="28">
        <v>12</v>
      </c>
      <c r="I8" s="16">
        <v>1</v>
      </c>
      <c r="J8" s="16">
        <v>1</v>
      </c>
      <c r="K8" s="16">
        <v>1</v>
      </c>
      <c r="L8" s="13">
        <f t="shared" si="0"/>
        <v>3</v>
      </c>
      <c r="M8" s="13"/>
      <c r="N8" s="16">
        <v>1</v>
      </c>
      <c r="O8" s="16">
        <v>1</v>
      </c>
      <c r="P8" s="16">
        <v>1</v>
      </c>
      <c r="Q8" s="13">
        <f aca="true" t="shared" si="3" ref="Q8:Q19">+N8+O8+P8</f>
        <v>3</v>
      </c>
      <c r="R8" s="13">
        <v>3</v>
      </c>
      <c r="S8" s="16">
        <v>1</v>
      </c>
      <c r="T8" s="16">
        <v>1</v>
      </c>
      <c r="U8" s="16">
        <v>1</v>
      </c>
      <c r="V8" s="13">
        <f t="shared" si="1"/>
        <v>3</v>
      </c>
      <c r="W8" s="13"/>
      <c r="X8" s="16">
        <v>1</v>
      </c>
      <c r="Y8" s="16">
        <v>1</v>
      </c>
      <c r="Z8" s="16">
        <v>1</v>
      </c>
      <c r="AA8" s="13">
        <f t="shared" si="2"/>
        <v>3</v>
      </c>
      <c r="AB8" s="76">
        <f>+W8/V8*100</f>
        <v>0</v>
      </c>
      <c r="AC8" s="16">
        <v>12</v>
      </c>
      <c r="AD8" s="4"/>
      <c r="AE8" s="4"/>
      <c r="AF8" s="4"/>
      <c r="AG8" s="4"/>
      <c r="AH8" s="4"/>
    </row>
    <row r="9" spans="1:34" ht="30" customHeight="1">
      <c r="A9" s="27">
        <v>56</v>
      </c>
      <c r="B9" s="123" t="s">
        <v>97</v>
      </c>
      <c r="C9" s="123"/>
      <c r="D9" s="123"/>
      <c r="E9" s="123"/>
      <c r="F9" s="21">
        <v>49.1</v>
      </c>
      <c r="G9" s="16" t="s">
        <v>40</v>
      </c>
      <c r="H9" s="28">
        <v>12</v>
      </c>
      <c r="I9" s="16">
        <v>1</v>
      </c>
      <c r="J9" s="16">
        <v>1</v>
      </c>
      <c r="K9" s="16">
        <v>1</v>
      </c>
      <c r="L9" s="13">
        <f t="shared" si="0"/>
        <v>3</v>
      </c>
      <c r="M9" s="13"/>
      <c r="N9" s="16">
        <v>1</v>
      </c>
      <c r="O9" s="16">
        <v>1</v>
      </c>
      <c r="P9" s="16">
        <v>1</v>
      </c>
      <c r="Q9" s="13">
        <f t="shared" si="3"/>
        <v>3</v>
      </c>
      <c r="R9" s="13">
        <v>3</v>
      </c>
      <c r="S9" s="16">
        <v>1</v>
      </c>
      <c r="T9" s="16">
        <v>1</v>
      </c>
      <c r="U9" s="16">
        <v>1</v>
      </c>
      <c r="V9" s="13">
        <f t="shared" si="1"/>
        <v>3</v>
      </c>
      <c r="W9" s="13"/>
      <c r="X9" s="16">
        <v>1</v>
      </c>
      <c r="Y9" s="16">
        <v>1</v>
      </c>
      <c r="Z9" s="16">
        <v>1</v>
      </c>
      <c r="AA9" s="13">
        <f t="shared" si="2"/>
        <v>3</v>
      </c>
      <c r="AB9" s="76">
        <f>+W9/V9*100</f>
        <v>0</v>
      </c>
      <c r="AC9" s="16">
        <v>12</v>
      </c>
      <c r="AD9" s="4"/>
      <c r="AE9" s="4"/>
      <c r="AF9" s="4"/>
      <c r="AG9" s="4"/>
      <c r="AH9" s="4"/>
    </row>
    <row r="10" spans="1:34" ht="33.75" customHeight="1">
      <c r="A10" s="27">
        <v>57</v>
      </c>
      <c r="B10" s="123" t="s">
        <v>98</v>
      </c>
      <c r="C10" s="123"/>
      <c r="D10" s="123"/>
      <c r="E10" s="123"/>
      <c r="F10" s="21">
        <v>50.1</v>
      </c>
      <c r="G10" s="13" t="s">
        <v>36</v>
      </c>
      <c r="H10" s="28">
        <v>34</v>
      </c>
      <c r="I10" s="16">
        <v>2</v>
      </c>
      <c r="J10" s="16">
        <v>4</v>
      </c>
      <c r="K10" s="16">
        <v>4</v>
      </c>
      <c r="L10" s="13">
        <f t="shared" si="0"/>
        <v>10</v>
      </c>
      <c r="M10" s="13"/>
      <c r="N10" s="16">
        <v>1</v>
      </c>
      <c r="O10" s="16">
        <v>4</v>
      </c>
      <c r="P10" s="16">
        <v>4</v>
      </c>
      <c r="Q10" s="13">
        <f t="shared" si="3"/>
        <v>9</v>
      </c>
      <c r="R10" s="13">
        <v>9</v>
      </c>
      <c r="S10" s="16"/>
      <c r="T10" s="16">
        <v>4</v>
      </c>
      <c r="U10" s="16">
        <v>4</v>
      </c>
      <c r="V10" s="13">
        <f t="shared" si="1"/>
        <v>8</v>
      </c>
      <c r="W10" s="13"/>
      <c r="X10" s="16">
        <v>4</v>
      </c>
      <c r="Y10" s="16">
        <v>2</v>
      </c>
      <c r="Z10" s="16">
        <v>1</v>
      </c>
      <c r="AA10" s="13">
        <f t="shared" si="2"/>
        <v>7</v>
      </c>
      <c r="AB10" s="76">
        <f>+W10/V10*100</f>
        <v>0</v>
      </c>
      <c r="AC10" s="16">
        <v>34</v>
      </c>
      <c r="AD10" s="29"/>
      <c r="AE10" s="29"/>
      <c r="AF10" s="29"/>
      <c r="AG10" s="29"/>
      <c r="AH10" s="4"/>
    </row>
    <row r="11" spans="1:34" ht="30" customHeight="1">
      <c r="A11" s="27">
        <v>58</v>
      </c>
      <c r="B11" s="123" t="s">
        <v>99</v>
      </c>
      <c r="C11" s="123"/>
      <c r="D11" s="123"/>
      <c r="E11" s="123"/>
      <c r="F11" s="21">
        <v>51.1</v>
      </c>
      <c r="G11" s="16" t="s">
        <v>100</v>
      </c>
      <c r="H11" s="28">
        <v>2</v>
      </c>
      <c r="I11" s="16"/>
      <c r="J11" s="16"/>
      <c r="K11" s="16">
        <v>1</v>
      </c>
      <c r="L11" s="13">
        <f t="shared" si="0"/>
        <v>1</v>
      </c>
      <c r="M11" s="13"/>
      <c r="N11" s="16"/>
      <c r="O11" s="16"/>
      <c r="P11" s="16">
        <v>1</v>
      </c>
      <c r="Q11" s="13">
        <f t="shared" si="3"/>
        <v>1</v>
      </c>
      <c r="R11" s="13">
        <v>1</v>
      </c>
      <c r="S11" s="16"/>
      <c r="T11" s="16"/>
      <c r="U11" s="16"/>
      <c r="V11" s="13">
        <f t="shared" si="1"/>
        <v>0</v>
      </c>
      <c r="W11" s="13"/>
      <c r="X11" s="16"/>
      <c r="Y11" s="16"/>
      <c r="Z11" s="16"/>
      <c r="AA11" s="13">
        <f t="shared" si="2"/>
        <v>0</v>
      </c>
      <c r="AB11" s="76"/>
      <c r="AC11" s="16">
        <v>2</v>
      </c>
      <c r="AD11" s="4"/>
      <c r="AE11" s="4"/>
      <c r="AF11" s="4"/>
      <c r="AG11" s="4"/>
      <c r="AH11" s="4"/>
    </row>
    <row r="12" spans="1:34" ht="30" customHeight="1">
      <c r="A12" s="27">
        <v>59</v>
      </c>
      <c r="B12" s="123" t="s">
        <v>101</v>
      </c>
      <c r="C12" s="123"/>
      <c r="D12" s="123"/>
      <c r="E12" s="123"/>
      <c r="F12" s="21">
        <v>52.1</v>
      </c>
      <c r="G12" s="16" t="s">
        <v>36</v>
      </c>
      <c r="H12" s="28">
        <v>2</v>
      </c>
      <c r="I12" s="16"/>
      <c r="J12" s="16"/>
      <c r="K12" s="16"/>
      <c r="L12" s="13">
        <f t="shared" si="0"/>
        <v>0</v>
      </c>
      <c r="M12" s="13"/>
      <c r="N12" s="16"/>
      <c r="O12" s="16">
        <v>1</v>
      </c>
      <c r="P12" s="16"/>
      <c r="Q12" s="13">
        <f t="shared" si="3"/>
        <v>1</v>
      </c>
      <c r="R12" s="13">
        <v>1</v>
      </c>
      <c r="S12" s="16"/>
      <c r="T12" s="16"/>
      <c r="U12" s="16"/>
      <c r="V12" s="13">
        <f t="shared" si="1"/>
        <v>0</v>
      </c>
      <c r="W12" s="13"/>
      <c r="X12" s="16"/>
      <c r="Y12" s="16">
        <v>1</v>
      </c>
      <c r="Z12" s="16"/>
      <c r="AA12" s="13">
        <f t="shared" si="2"/>
        <v>1</v>
      </c>
      <c r="AB12" s="76"/>
      <c r="AC12" s="16">
        <v>2</v>
      </c>
      <c r="AD12" s="4"/>
      <c r="AE12" s="4"/>
      <c r="AF12" s="4"/>
      <c r="AG12" s="4"/>
      <c r="AH12" s="4"/>
    </row>
    <row r="13" spans="1:34" ht="30" customHeight="1">
      <c r="A13" s="27">
        <v>60</v>
      </c>
      <c r="B13" s="123" t="s">
        <v>102</v>
      </c>
      <c r="C13" s="123"/>
      <c r="D13" s="123"/>
      <c r="E13" s="123"/>
      <c r="F13" s="21">
        <v>53.1</v>
      </c>
      <c r="G13" s="16" t="s">
        <v>40</v>
      </c>
      <c r="H13" s="28">
        <v>12</v>
      </c>
      <c r="I13" s="16">
        <v>1</v>
      </c>
      <c r="J13" s="16">
        <v>1</v>
      </c>
      <c r="K13" s="16">
        <v>1</v>
      </c>
      <c r="L13" s="13">
        <f t="shared" si="0"/>
        <v>3</v>
      </c>
      <c r="M13" s="13"/>
      <c r="N13" s="16">
        <v>1</v>
      </c>
      <c r="O13" s="16">
        <v>1</v>
      </c>
      <c r="P13" s="16">
        <v>1</v>
      </c>
      <c r="Q13" s="13">
        <f t="shared" si="3"/>
        <v>3</v>
      </c>
      <c r="R13" s="13">
        <v>3</v>
      </c>
      <c r="S13" s="16">
        <v>1</v>
      </c>
      <c r="T13" s="16">
        <v>1</v>
      </c>
      <c r="U13" s="16">
        <v>1</v>
      </c>
      <c r="V13" s="13">
        <f t="shared" si="1"/>
        <v>3</v>
      </c>
      <c r="W13" s="13"/>
      <c r="X13" s="16">
        <v>1</v>
      </c>
      <c r="Y13" s="16">
        <v>1</v>
      </c>
      <c r="Z13" s="16">
        <v>1</v>
      </c>
      <c r="AA13" s="13">
        <f t="shared" si="2"/>
        <v>3</v>
      </c>
      <c r="AB13" s="76">
        <f>+W13/V13*100</f>
        <v>0</v>
      </c>
      <c r="AC13" s="16">
        <v>12</v>
      </c>
      <c r="AD13" s="4"/>
      <c r="AE13" s="4"/>
      <c r="AF13" s="4"/>
      <c r="AG13" s="4"/>
      <c r="AH13" s="4"/>
    </row>
    <row r="14" spans="1:34" ht="30" customHeight="1">
      <c r="A14" s="27">
        <v>61</v>
      </c>
      <c r="B14" s="123" t="s">
        <v>103</v>
      </c>
      <c r="C14" s="123"/>
      <c r="D14" s="123"/>
      <c r="E14" s="123"/>
      <c r="F14" s="21">
        <v>54.1</v>
      </c>
      <c r="G14" s="16" t="s">
        <v>25</v>
      </c>
      <c r="H14" s="28">
        <v>1</v>
      </c>
      <c r="I14" s="16"/>
      <c r="J14" s="16"/>
      <c r="K14" s="16">
        <v>1</v>
      </c>
      <c r="L14" s="13">
        <f t="shared" si="0"/>
        <v>1</v>
      </c>
      <c r="M14" s="13"/>
      <c r="N14" s="16"/>
      <c r="O14" s="16"/>
      <c r="P14" s="16"/>
      <c r="Q14" s="13">
        <f t="shared" si="3"/>
        <v>0</v>
      </c>
      <c r="R14" s="13"/>
      <c r="S14" s="16"/>
      <c r="T14" s="16"/>
      <c r="U14" s="16"/>
      <c r="V14" s="13">
        <f t="shared" si="1"/>
        <v>0</v>
      </c>
      <c r="W14" s="13"/>
      <c r="X14" s="16"/>
      <c r="Y14" s="16"/>
      <c r="Z14" s="16"/>
      <c r="AA14" s="13">
        <f t="shared" si="2"/>
        <v>0</v>
      </c>
      <c r="AB14" s="76"/>
      <c r="AC14" s="16">
        <v>1</v>
      </c>
      <c r="AD14" s="4"/>
      <c r="AE14" s="5"/>
      <c r="AF14" s="4"/>
      <c r="AG14" s="4"/>
      <c r="AH14" s="4"/>
    </row>
    <row r="15" spans="1:34" ht="30" customHeight="1">
      <c r="A15" s="27">
        <v>62</v>
      </c>
      <c r="B15" s="123" t="s">
        <v>104</v>
      </c>
      <c r="C15" s="123"/>
      <c r="D15" s="123"/>
      <c r="E15" s="123"/>
      <c r="F15" s="21">
        <v>55.1</v>
      </c>
      <c r="G15" s="16" t="s">
        <v>40</v>
      </c>
      <c r="H15" s="28">
        <v>4</v>
      </c>
      <c r="I15" s="17">
        <v>1</v>
      </c>
      <c r="J15" s="16"/>
      <c r="K15" s="16"/>
      <c r="L15" s="13">
        <f t="shared" si="0"/>
        <v>1</v>
      </c>
      <c r="M15" s="13"/>
      <c r="N15" s="16">
        <v>1</v>
      </c>
      <c r="O15" s="16"/>
      <c r="P15" s="16"/>
      <c r="Q15" s="13">
        <f t="shared" si="3"/>
        <v>1</v>
      </c>
      <c r="R15" s="13">
        <v>1</v>
      </c>
      <c r="S15" s="16"/>
      <c r="T15" s="16">
        <v>1</v>
      </c>
      <c r="U15" s="16"/>
      <c r="V15" s="13">
        <f t="shared" si="1"/>
        <v>1</v>
      </c>
      <c r="W15" s="13"/>
      <c r="X15" s="16"/>
      <c r="Y15" s="16">
        <v>1</v>
      </c>
      <c r="Z15" s="16"/>
      <c r="AA15" s="13">
        <f t="shared" si="2"/>
        <v>1</v>
      </c>
      <c r="AB15" s="76">
        <f>+W15/V15*100</f>
        <v>0</v>
      </c>
      <c r="AC15" s="16">
        <v>4</v>
      </c>
      <c r="AD15" s="4"/>
      <c r="AE15" s="4"/>
      <c r="AF15" s="4"/>
      <c r="AG15" s="4"/>
      <c r="AH15" s="4"/>
    </row>
    <row r="16" spans="1:34" ht="30" customHeight="1">
      <c r="A16" s="27">
        <v>63</v>
      </c>
      <c r="B16" s="123" t="s">
        <v>105</v>
      </c>
      <c r="C16" s="123"/>
      <c r="D16" s="123"/>
      <c r="E16" s="123"/>
      <c r="F16" s="21">
        <v>56.1</v>
      </c>
      <c r="G16" s="16" t="s">
        <v>40</v>
      </c>
      <c r="H16" s="28">
        <v>1</v>
      </c>
      <c r="I16" s="16"/>
      <c r="J16" s="16"/>
      <c r="K16" s="16">
        <v>1</v>
      </c>
      <c r="L16" s="13">
        <f>+I16+J16+K16</f>
        <v>1</v>
      </c>
      <c r="M16" s="13"/>
      <c r="N16" s="16"/>
      <c r="O16" s="16"/>
      <c r="P16" s="16"/>
      <c r="Q16" s="13">
        <f t="shared" si="3"/>
        <v>0</v>
      </c>
      <c r="R16" s="13"/>
      <c r="S16" s="16"/>
      <c r="T16" s="16"/>
      <c r="U16" s="16"/>
      <c r="V16" s="13">
        <f>+S16+T16+U16</f>
        <v>0</v>
      </c>
      <c r="W16" s="13"/>
      <c r="X16" s="16"/>
      <c r="Y16" s="16"/>
      <c r="Z16" s="17"/>
      <c r="AA16" s="13">
        <f>+X16+Y16+Z16</f>
        <v>0</v>
      </c>
      <c r="AB16" s="76"/>
      <c r="AC16" s="17">
        <v>1</v>
      </c>
      <c r="AD16" s="4"/>
      <c r="AE16" s="4"/>
      <c r="AF16" s="4"/>
      <c r="AG16" s="4"/>
      <c r="AH16" s="4"/>
    </row>
    <row r="17" spans="1:34" ht="60">
      <c r="A17" s="27">
        <v>64</v>
      </c>
      <c r="B17" s="123" t="s">
        <v>106</v>
      </c>
      <c r="C17" s="123"/>
      <c r="D17" s="123"/>
      <c r="E17" s="123"/>
      <c r="F17" s="21">
        <v>57.1</v>
      </c>
      <c r="G17" s="16" t="s">
        <v>25</v>
      </c>
      <c r="H17" s="28">
        <v>2</v>
      </c>
      <c r="I17" s="16"/>
      <c r="J17" s="16"/>
      <c r="K17" s="16"/>
      <c r="L17" s="13">
        <f>+I17+J17+K17</f>
        <v>0</v>
      </c>
      <c r="M17" s="13"/>
      <c r="N17" s="16">
        <v>1</v>
      </c>
      <c r="O17" s="16"/>
      <c r="P17" s="16"/>
      <c r="Q17" s="13">
        <f t="shared" si="3"/>
        <v>1</v>
      </c>
      <c r="R17" s="13">
        <v>0</v>
      </c>
      <c r="S17" s="16"/>
      <c r="T17" s="16">
        <v>1</v>
      </c>
      <c r="U17" s="16"/>
      <c r="V17" s="13">
        <f>+S17+T17+U17</f>
        <v>1</v>
      </c>
      <c r="W17" s="13"/>
      <c r="X17" s="16"/>
      <c r="Y17" s="16"/>
      <c r="Z17" s="17"/>
      <c r="AA17" s="13">
        <f>+X17+Y17+Z17</f>
        <v>0</v>
      </c>
      <c r="AB17" s="76">
        <f>+W17/V17*100</f>
        <v>0</v>
      </c>
      <c r="AC17" s="17">
        <v>2</v>
      </c>
      <c r="AD17" s="4"/>
      <c r="AE17" s="4"/>
      <c r="AF17" s="4"/>
      <c r="AG17" s="4"/>
      <c r="AH17" s="78" t="s">
        <v>174</v>
      </c>
    </row>
    <row r="18" spans="1:34" ht="30" customHeight="1">
      <c r="A18" s="27">
        <v>65</v>
      </c>
      <c r="B18" s="123" t="s">
        <v>107</v>
      </c>
      <c r="C18" s="123"/>
      <c r="D18" s="123"/>
      <c r="E18" s="123"/>
      <c r="F18" s="21">
        <v>58.1</v>
      </c>
      <c r="G18" s="16" t="s">
        <v>25</v>
      </c>
      <c r="H18" s="28">
        <v>1</v>
      </c>
      <c r="I18" s="16"/>
      <c r="J18" s="16"/>
      <c r="K18" s="16"/>
      <c r="L18" s="13">
        <f>+I18+J18+K18</f>
        <v>0</v>
      </c>
      <c r="M18" s="13"/>
      <c r="N18" s="16"/>
      <c r="O18" s="16"/>
      <c r="P18" s="16"/>
      <c r="Q18" s="13">
        <f t="shared" si="3"/>
        <v>0</v>
      </c>
      <c r="R18" s="13"/>
      <c r="S18" s="16"/>
      <c r="T18" s="16"/>
      <c r="U18" s="16">
        <v>1</v>
      </c>
      <c r="V18" s="13">
        <f>+S18+T18+U18</f>
        <v>1</v>
      </c>
      <c r="W18" s="13"/>
      <c r="X18" s="16"/>
      <c r="Y18" s="16"/>
      <c r="Z18" s="17"/>
      <c r="AA18" s="13">
        <f>+X18+Y18+Z18</f>
        <v>0</v>
      </c>
      <c r="AB18" s="76">
        <f>+W18/V18*100</f>
        <v>0</v>
      </c>
      <c r="AC18" s="17">
        <v>1</v>
      </c>
      <c r="AD18" s="4"/>
      <c r="AE18" s="4"/>
      <c r="AF18" s="4"/>
      <c r="AG18" s="4"/>
      <c r="AH18" s="4"/>
    </row>
    <row r="19" spans="1:34" ht="30" customHeight="1">
      <c r="A19" s="27">
        <v>66</v>
      </c>
      <c r="B19" s="123" t="s">
        <v>108</v>
      </c>
      <c r="C19" s="123"/>
      <c r="D19" s="123"/>
      <c r="E19" s="123"/>
      <c r="F19" s="21">
        <v>59.1</v>
      </c>
      <c r="G19" s="16" t="s">
        <v>25</v>
      </c>
      <c r="H19" s="28">
        <v>12</v>
      </c>
      <c r="I19" s="16">
        <v>1</v>
      </c>
      <c r="J19" s="16">
        <v>1</v>
      </c>
      <c r="K19" s="16">
        <v>1</v>
      </c>
      <c r="L19" s="13">
        <f>+I19+J19+K19</f>
        <v>3</v>
      </c>
      <c r="M19" s="13"/>
      <c r="N19" s="16">
        <v>1</v>
      </c>
      <c r="O19" s="16">
        <v>1</v>
      </c>
      <c r="P19" s="16">
        <v>1</v>
      </c>
      <c r="Q19" s="13">
        <f t="shared" si="3"/>
        <v>3</v>
      </c>
      <c r="R19" s="13">
        <v>3</v>
      </c>
      <c r="S19" s="16">
        <v>1</v>
      </c>
      <c r="T19" s="16">
        <v>1</v>
      </c>
      <c r="U19" s="16">
        <v>1</v>
      </c>
      <c r="V19" s="13">
        <f>+S19+T19+U19</f>
        <v>3</v>
      </c>
      <c r="W19" s="13"/>
      <c r="X19" s="16">
        <v>1</v>
      </c>
      <c r="Y19" s="16">
        <v>1</v>
      </c>
      <c r="Z19" s="16">
        <v>1</v>
      </c>
      <c r="AA19" s="13">
        <f>+X19+Y19+Z19</f>
        <v>3</v>
      </c>
      <c r="AB19" s="76">
        <f>+W19/V19*100</f>
        <v>0</v>
      </c>
      <c r="AC19" s="16">
        <v>12</v>
      </c>
      <c r="AD19" s="4"/>
      <c r="AE19" s="4"/>
      <c r="AF19" s="4"/>
      <c r="AG19" s="4"/>
      <c r="AH19" s="4"/>
    </row>
    <row r="20" spans="1:34" s="19" customFormat="1" ht="19.5" customHeight="1">
      <c r="A20" s="33"/>
      <c r="AB20" s="73"/>
      <c r="AD20" s="20"/>
      <c r="AE20" s="20"/>
      <c r="AF20" s="20"/>
      <c r="AG20" s="20"/>
      <c r="AH20" s="20"/>
    </row>
    <row r="21" spans="1:34" s="19" customFormat="1" ht="16.5" customHeight="1">
      <c r="A21" s="33"/>
      <c r="AB21" s="73"/>
      <c r="AD21" s="20"/>
      <c r="AE21" s="20"/>
      <c r="AF21" s="20"/>
      <c r="AG21" s="20"/>
      <c r="AH21" s="20"/>
    </row>
    <row r="22" spans="1:34" s="19" customFormat="1" ht="19.5" customHeight="1">
      <c r="A22" s="33"/>
      <c r="AB22" s="73"/>
      <c r="AD22" s="20"/>
      <c r="AE22" s="20"/>
      <c r="AF22" s="20"/>
      <c r="AG22" s="20"/>
      <c r="AH22" s="20"/>
    </row>
    <row r="23" spans="1:34" s="19" customFormat="1" ht="16.5" customHeight="1">
      <c r="A23" s="33"/>
      <c r="AB23" s="73"/>
      <c r="AD23" s="20"/>
      <c r="AE23" s="20"/>
      <c r="AF23" s="20"/>
      <c r="AG23" s="20"/>
      <c r="AH23" s="20"/>
    </row>
    <row r="24" spans="1:34" s="19" customFormat="1" ht="16.5" customHeight="1">
      <c r="A24" s="33"/>
      <c r="AB24" s="73"/>
      <c r="AD24" s="20"/>
      <c r="AE24" s="20"/>
      <c r="AF24" s="20"/>
      <c r="AG24" s="20"/>
      <c r="AH24" s="20"/>
    </row>
    <row r="25" spans="1:34" s="19" customFormat="1" ht="16.5" customHeight="1">
      <c r="A25" s="33"/>
      <c r="AB25" s="73"/>
      <c r="AD25" s="20"/>
      <c r="AE25" s="20"/>
      <c r="AF25" s="20"/>
      <c r="AG25" s="20"/>
      <c r="AH25" s="20"/>
    </row>
    <row r="26" spans="1:34" s="19" customFormat="1" ht="15">
      <c r="A26" s="33"/>
      <c r="AB26" s="73"/>
      <c r="AD26" s="20"/>
      <c r="AE26" s="20"/>
      <c r="AF26" s="20"/>
      <c r="AG26" s="20"/>
      <c r="AH26" s="20"/>
    </row>
    <row r="27" spans="1:34" s="19" customFormat="1" ht="15">
      <c r="A27" s="33"/>
      <c r="E27" s="34"/>
      <c r="AB27" s="73"/>
      <c r="AD27" s="20"/>
      <c r="AE27" s="20"/>
      <c r="AF27" s="20"/>
      <c r="AG27" s="20"/>
      <c r="AH27" s="20"/>
    </row>
    <row r="28" spans="1:34" s="19" customFormat="1" ht="15">
      <c r="A28" s="33"/>
      <c r="E28" s="35"/>
      <c r="AB28" s="73"/>
      <c r="AD28" s="20"/>
      <c r="AE28" s="20"/>
      <c r="AF28" s="20"/>
      <c r="AG28" s="20"/>
      <c r="AH28" s="20"/>
    </row>
    <row r="29" spans="1:34" s="19" customFormat="1" ht="15">
      <c r="A29" s="33"/>
      <c r="E29" s="36"/>
      <c r="AB29" s="73"/>
      <c r="AD29" s="20"/>
      <c r="AE29" s="20"/>
      <c r="AF29" s="20"/>
      <c r="AG29" s="20"/>
      <c r="AH29" s="20"/>
    </row>
    <row r="30" spans="1:34" s="19" customFormat="1" ht="15">
      <c r="A30" s="33"/>
      <c r="AB30" s="73"/>
      <c r="AD30" s="20"/>
      <c r="AE30" s="20"/>
      <c r="AF30" s="20"/>
      <c r="AG30" s="20"/>
      <c r="AH30" s="20"/>
    </row>
    <row r="31" spans="1:34" s="19" customFormat="1" ht="15">
      <c r="A31" s="33"/>
      <c r="AB31" s="73"/>
      <c r="AD31" s="20"/>
      <c r="AE31" s="20"/>
      <c r="AF31" s="20"/>
      <c r="AG31" s="20"/>
      <c r="AH31" s="20"/>
    </row>
    <row r="32" spans="1:34" s="19" customFormat="1" ht="15">
      <c r="A32" s="33"/>
      <c r="AB32" s="73"/>
      <c r="AD32" s="20"/>
      <c r="AE32" s="20"/>
      <c r="AF32" s="20"/>
      <c r="AG32" s="20"/>
      <c r="AH32" s="20"/>
    </row>
    <row r="33" spans="1:34" s="19" customFormat="1" ht="15">
      <c r="A33" s="33"/>
      <c r="AB33" s="73"/>
      <c r="AD33" s="20"/>
      <c r="AE33" s="20"/>
      <c r="AF33" s="20"/>
      <c r="AG33" s="20"/>
      <c r="AH33" s="20"/>
    </row>
    <row r="34" spans="1:34" s="19" customFormat="1" ht="15">
      <c r="A34" s="33"/>
      <c r="AB34" s="73"/>
      <c r="AD34" s="20"/>
      <c r="AE34" s="20"/>
      <c r="AF34" s="20"/>
      <c r="AG34" s="20"/>
      <c r="AH34" s="20"/>
    </row>
    <row r="35" spans="1:34" s="19" customFormat="1" ht="15">
      <c r="A35" s="33"/>
      <c r="AB35" s="73"/>
      <c r="AD35" s="20"/>
      <c r="AE35" s="20"/>
      <c r="AF35" s="20"/>
      <c r="AG35" s="20"/>
      <c r="AH35" s="20"/>
    </row>
    <row r="36" spans="1:34" s="19" customFormat="1" ht="15">
      <c r="A36" s="33"/>
      <c r="AB36" s="73"/>
      <c r="AD36" s="20"/>
      <c r="AE36" s="20"/>
      <c r="AF36" s="20"/>
      <c r="AG36" s="20"/>
      <c r="AH36" s="20"/>
    </row>
    <row r="37" spans="1:34" s="19" customFormat="1" ht="15">
      <c r="A37" s="33"/>
      <c r="AB37" s="73"/>
      <c r="AD37" s="20"/>
      <c r="AE37" s="20"/>
      <c r="AF37" s="20"/>
      <c r="AG37" s="20"/>
      <c r="AH37" s="20"/>
    </row>
    <row r="38" spans="1:34" s="19" customFormat="1" ht="15">
      <c r="A38" s="33"/>
      <c r="AB38" s="73"/>
      <c r="AD38" s="20"/>
      <c r="AE38" s="20"/>
      <c r="AF38" s="20"/>
      <c r="AG38" s="20"/>
      <c r="AH38" s="20"/>
    </row>
    <row r="39" spans="1:34" s="19" customFormat="1" ht="15">
      <c r="A39" s="33"/>
      <c r="AB39" s="73"/>
      <c r="AD39" s="20"/>
      <c r="AE39" s="20"/>
      <c r="AF39" s="20"/>
      <c r="AG39" s="20"/>
      <c r="AH39" s="20"/>
    </row>
    <row r="40" spans="1:34" s="19" customFormat="1" ht="15">
      <c r="A40" s="33"/>
      <c r="AB40" s="73"/>
      <c r="AD40" s="20"/>
      <c r="AE40" s="20"/>
      <c r="AF40" s="20"/>
      <c r="AG40" s="20"/>
      <c r="AH40" s="20"/>
    </row>
    <row r="41" spans="1:34" s="19" customFormat="1" ht="15">
      <c r="A41" s="33"/>
      <c r="AB41" s="73"/>
      <c r="AD41" s="20"/>
      <c r="AE41" s="20"/>
      <c r="AF41" s="20"/>
      <c r="AG41" s="20"/>
      <c r="AH41" s="20"/>
    </row>
    <row r="42" spans="1:34" s="19" customFormat="1" ht="15">
      <c r="A42" s="33"/>
      <c r="AB42" s="73"/>
      <c r="AD42" s="20"/>
      <c r="AE42" s="20"/>
      <c r="AF42" s="20"/>
      <c r="AG42" s="20"/>
      <c r="AH42" s="20"/>
    </row>
    <row r="43" spans="1:34" s="19" customFormat="1" ht="15">
      <c r="A43" s="33"/>
      <c r="AB43" s="73"/>
      <c r="AD43" s="20"/>
      <c r="AE43" s="20"/>
      <c r="AF43" s="20"/>
      <c r="AG43" s="20"/>
      <c r="AH43" s="20"/>
    </row>
    <row r="44" spans="1:34" s="19" customFormat="1" ht="15">
      <c r="A44" s="33"/>
      <c r="AB44" s="73"/>
      <c r="AD44" s="20"/>
      <c r="AE44" s="20"/>
      <c r="AF44" s="20"/>
      <c r="AG44" s="20"/>
      <c r="AH44" s="20"/>
    </row>
    <row r="45" spans="1:34" s="19" customFormat="1" ht="15">
      <c r="A45" s="33"/>
      <c r="AB45" s="73"/>
      <c r="AD45" s="20"/>
      <c r="AE45" s="20"/>
      <c r="AF45" s="20"/>
      <c r="AG45" s="20"/>
      <c r="AH45" s="20"/>
    </row>
    <row r="46" spans="1:34" s="19" customFormat="1" ht="15">
      <c r="A46" s="33"/>
      <c r="AB46" s="73"/>
      <c r="AD46" s="20"/>
      <c r="AE46" s="20"/>
      <c r="AF46" s="20"/>
      <c r="AG46" s="20"/>
      <c r="AH46" s="20"/>
    </row>
    <row r="47" spans="1:34" s="19" customFormat="1" ht="15">
      <c r="A47" s="33"/>
      <c r="AB47" s="73"/>
      <c r="AD47" s="20"/>
      <c r="AE47" s="20"/>
      <c r="AF47" s="20"/>
      <c r="AG47" s="20"/>
      <c r="AH47" s="20"/>
    </row>
    <row r="48" spans="1:34" s="19" customFormat="1" ht="15">
      <c r="A48" s="33"/>
      <c r="AB48" s="73"/>
      <c r="AD48" s="20"/>
      <c r="AE48" s="20"/>
      <c r="AF48" s="20"/>
      <c r="AG48" s="20"/>
      <c r="AH48" s="20"/>
    </row>
    <row r="49" spans="1:34" s="19" customFormat="1" ht="15">
      <c r="A49" s="33"/>
      <c r="AB49" s="73"/>
      <c r="AD49" s="20"/>
      <c r="AE49" s="20"/>
      <c r="AF49" s="20"/>
      <c r="AG49" s="20"/>
      <c r="AH49" s="20"/>
    </row>
    <row r="50" spans="1:34" s="19" customFormat="1" ht="15">
      <c r="A50" s="33"/>
      <c r="AB50" s="73"/>
      <c r="AD50" s="20"/>
      <c r="AE50" s="20"/>
      <c r="AF50" s="20"/>
      <c r="AG50" s="20"/>
      <c r="AH50" s="20"/>
    </row>
    <row r="51" spans="1:34" s="19" customFormat="1" ht="15">
      <c r="A51" s="33"/>
      <c r="AB51" s="73"/>
      <c r="AD51" s="20"/>
      <c r="AE51" s="20"/>
      <c r="AF51" s="20"/>
      <c r="AG51" s="20"/>
      <c r="AH51" s="20"/>
    </row>
    <row r="52" spans="1:34" s="19" customFormat="1" ht="15">
      <c r="A52" s="33"/>
      <c r="AB52" s="73"/>
      <c r="AD52" s="20"/>
      <c r="AE52" s="20"/>
      <c r="AF52" s="20"/>
      <c r="AG52" s="20"/>
      <c r="AH52" s="20"/>
    </row>
    <row r="53" spans="1:34" s="19" customFormat="1" ht="15">
      <c r="A53" s="33"/>
      <c r="AB53" s="73"/>
      <c r="AD53" s="20"/>
      <c r="AE53" s="20"/>
      <c r="AF53" s="20"/>
      <c r="AG53" s="20"/>
      <c r="AH53" s="20"/>
    </row>
    <row r="54" spans="1:34" s="19" customFormat="1" ht="15">
      <c r="A54" s="33"/>
      <c r="AB54" s="73"/>
      <c r="AD54" s="20"/>
      <c r="AE54" s="20"/>
      <c r="AF54" s="20"/>
      <c r="AG54" s="20"/>
      <c r="AH54" s="20"/>
    </row>
    <row r="55" spans="1:34" s="19" customFormat="1" ht="15">
      <c r="A55" s="33"/>
      <c r="AB55" s="73"/>
      <c r="AD55" s="20"/>
      <c r="AE55" s="20"/>
      <c r="AF55" s="20"/>
      <c r="AG55" s="20"/>
      <c r="AH55" s="20"/>
    </row>
    <row r="56" spans="1:34" s="19" customFormat="1" ht="15">
      <c r="A56" s="33"/>
      <c r="AB56" s="73"/>
      <c r="AD56" s="20"/>
      <c r="AE56" s="20"/>
      <c r="AF56" s="20"/>
      <c r="AG56" s="20"/>
      <c r="AH56" s="20"/>
    </row>
    <row r="57" spans="1:34" s="19" customFormat="1" ht="15">
      <c r="A57" s="33"/>
      <c r="AB57" s="73"/>
      <c r="AD57" s="20"/>
      <c r="AE57" s="20"/>
      <c r="AF57" s="20"/>
      <c r="AG57" s="20"/>
      <c r="AH57" s="20"/>
    </row>
    <row r="58" spans="1:34" s="19" customFormat="1" ht="15">
      <c r="A58" s="33"/>
      <c r="AB58" s="73"/>
      <c r="AD58" s="20"/>
      <c r="AE58" s="20"/>
      <c r="AF58" s="20"/>
      <c r="AG58" s="20"/>
      <c r="AH58" s="20"/>
    </row>
    <row r="59" spans="1:34" s="19" customFormat="1" ht="15">
      <c r="A59" s="33"/>
      <c r="AB59" s="73"/>
      <c r="AD59" s="20"/>
      <c r="AE59" s="20"/>
      <c r="AF59" s="20"/>
      <c r="AG59" s="20"/>
      <c r="AH59" s="20"/>
    </row>
    <row r="60" spans="1:34" s="19" customFormat="1" ht="15">
      <c r="A60" s="33"/>
      <c r="AB60" s="73"/>
      <c r="AD60" s="20"/>
      <c r="AE60" s="20"/>
      <c r="AF60" s="20"/>
      <c r="AG60" s="20"/>
      <c r="AH60" s="20"/>
    </row>
    <row r="61" spans="1:34" s="19" customFormat="1" ht="15">
      <c r="A61" s="33"/>
      <c r="AB61" s="73"/>
      <c r="AD61" s="20"/>
      <c r="AE61" s="20"/>
      <c r="AF61" s="20"/>
      <c r="AG61" s="20"/>
      <c r="AH61" s="20"/>
    </row>
    <row r="62" spans="1:34" s="19" customFormat="1" ht="15">
      <c r="A62" s="33"/>
      <c r="AB62" s="73"/>
      <c r="AD62" s="20"/>
      <c r="AE62" s="20"/>
      <c r="AF62" s="20"/>
      <c r="AG62" s="20"/>
      <c r="AH62" s="20"/>
    </row>
  </sheetData>
  <sheetProtection/>
  <mergeCells count="15">
    <mergeCell ref="B17:E17"/>
    <mergeCell ref="B18:E18"/>
    <mergeCell ref="B11:E11"/>
    <mergeCell ref="B12:E12"/>
    <mergeCell ref="B13:E13"/>
    <mergeCell ref="B14:E14"/>
    <mergeCell ref="B4:D4"/>
    <mergeCell ref="B8:E8"/>
    <mergeCell ref="B9:E9"/>
    <mergeCell ref="B10:E10"/>
    <mergeCell ref="B19:E19"/>
    <mergeCell ref="A6:F6"/>
    <mergeCell ref="A7:F7"/>
    <mergeCell ref="B15:E15"/>
    <mergeCell ref="B16:E16"/>
  </mergeCells>
  <printOptions/>
  <pageMargins left="0.22" right="0.2" top="0.45" bottom="0.57" header="0" footer="0"/>
  <pageSetup fitToHeight="5" fitToWidth="1" horizontalDpi="600" verticalDpi="600" orientation="landscape" scale="5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H51"/>
  <sheetViews>
    <sheetView zoomScale="75" zoomScaleNormal="75" zoomScalePageLayoutView="0" workbookViewId="0" topLeftCell="C1">
      <selection activeCell="V8" sqref="V8:AH20"/>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2" customFormat="1" ht="30" customHeight="1">
      <c r="A7" s="125" t="s">
        <v>109</v>
      </c>
      <c r="B7" s="126"/>
      <c r="C7" s="126"/>
      <c r="D7" s="126"/>
      <c r="E7" s="126"/>
      <c r="F7" s="127"/>
      <c r="G7" s="15"/>
      <c r="H7" s="15">
        <v>60</v>
      </c>
      <c r="I7" s="15"/>
      <c r="J7" s="15"/>
      <c r="K7" s="15"/>
      <c r="L7" s="32">
        <f aca="true" t="shared" si="0" ref="L7:L20">+I7+J7+K7</f>
        <v>0</v>
      </c>
      <c r="M7" s="32"/>
      <c r="N7" s="15"/>
      <c r="O7" s="15"/>
      <c r="P7" s="15"/>
      <c r="Q7" s="32"/>
      <c r="R7" s="32"/>
      <c r="S7" s="15"/>
      <c r="T7" s="15"/>
      <c r="U7" s="15"/>
      <c r="V7" s="32">
        <f aca="true" t="shared" si="1" ref="V7:V20">+S7+T7+U7</f>
        <v>0</v>
      </c>
      <c r="W7" s="32"/>
      <c r="X7" s="15"/>
      <c r="Y7" s="15"/>
      <c r="Z7" s="15"/>
      <c r="AA7" s="13">
        <f aca="true" t="shared" si="2" ref="AA7:AA20">+X7+Y7+Z7</f>
        <v>0</v>
      </c>
      <c r="AB7" s="77"/>
      <c r="AC7" s="15"/>
      <c r="AD7" s="10"/>
      <c r="AE7" s="10"/>
      <c r="AF7" s="10"/>
      <c r="AG7" s="10"/>
      <c r="AH7" s="10"/>
    </row>
    <row r="8" spans="1:34" ht="36">
      <c r="A8" s="27">
        <v>67</v>
      </c>
      <c r="B8" s="123" t="s">
        <v>110</v>
      </c>
      <c r="C8" s="123"/>
      <c r="D8" s="123"/>
      <c r="E8" s="123"/>
      <c r="F8" s="21">
        <v>38.1</v>
      </c>
      <c r="G8" s="16" t="s">
        <v>22</v>
      </c>
      <c r="H8" s="28">
        <v>1</v>
      </c>
      <c r="I8" s="16"/>
      <c r="J8" s="16"/>
      <c r="K8" s="16"/>
      <c r="L8" s="13">
        <f t="shared" si="0"/>
        <v>0</v>
      </c>
      <c r="M8" s="13"/>
      <c r="N8" s="16"/>
      <c r="O8" s="16"/>
      <c r="P8" s="16">
        <v>1</v>
      </c>
      <c r="Q8" s="13">
        <f aca="true" t="shared" si="3" ref="Q8:Q20">+N8+O8+P8</f>
        <v>1</v>
      </c>
      <c r="R8" s="13">
        <v>0</v>
      </c>
      <c r="S8" s="16"/>
      <c r="T8" s="16"/>
      <c r="U8" s="16"/>
      <c r="V8" s="13">
        <f t="shared" si="1"/>
        <v>0</v>
      </c>
      <c r="W8" s="13"/>
      <c r="X8" s="16"/>
      <c r="Y8" s="16"/>
      <c r="Z8" s="16"/>
      <c r="AA8" s="13">
        <f t="shared" si="2"/>
        <v>0</v>
      </c>
      <c r="AB8" s="76"/>
      <c r="AC8" s="16">
        <v>1</v>
      </c>
      <c r="AD8" s="4"/>
      <c r="AE8" s="4"/>
      <c r="AF8" s="4"/>
      <c r="AG8" s="4"/>
      <c r="AH8" s="78" t="s">
        <v>173</v>
      </c>
    </row>
    <row r="9" spans="1:34" ht="39.75" customHeight="1">
      <c r="A9" s="27">
        <v>68</v>
      </c>
      <c r="B9" s="123" t="s">
        <v>111</v>
      </c>
      <c r="C9" s="123"/>
      <c r="D9" s="123"/>
      <c r="E9" s="123"/>
      <c r="F9" s="21">
        <v>39.1</v>
      </c>
      <c r="G9" s="16" t="s">
        <v>22</v>
      </c>
      <c r="H9" s="28">
        <v>2</v>
      </c>
      <c r="I9" s="16">
        <v>1</v>
      </c>
      <c r="J9" s="16"/>
      <c r="K9" s="16"/>
      <c r="L9" s="13">
        <f t="shared" si="0"/>
        <v>1</v>
      </c>
      <c r="M9" s="13"/>
      <c r="N9" s="16"/>
      <c r="O9" s="16"/>
      <c r="P9" s="16">
        <v>1</v>
      </c>
      <c r="Q9" s="13">
        <f t="shared" si="3"/>
        <v>1</v>
      </c>
      <c r="R9" s="13">
        <v>1</v>
      </c>
      <c r="S9" s="16"/>
      <c r="T9" s="16"/>
      <c r="U9" s="16"/>
      <c r="V9" s="13">
        <f t="shared" si="1"/>
        <v>0</v>
      </c>
      <c r="W9" s="13"/>
      <c r="X9" s="16"/>
      <c r="Y9" s="16"/>
      <c r="Z9" s="16"/>
      <c r="AA9" s="13">
        <f t="shared" si="2"/>
        <v>0</v>
      </c>
      <c r="AB9" s="76"/>
      <c r="AC9" s="16">
        <v>2</v>
      </c>
      <c r="AD9" s="4"/>
      <c r="AE9" s="4"/>
      <c r="AF9" s="4"/>
      <c r="AG9" s="4"/>
      <c r="AH9" s="4"/>
    </row>
    <row r="10" spans="1:34" ht="31.5" customHeight="1">
      <c r="A10" s="27">
        <v>69</v>
      </c>
      <c r="B10" s="123" t="s">
        <v>112</v>
      </c>
      <c r="C10" s="123"/>
      <c r="D10" s="123"/>
      <c r="E10" s="123"/>
      <c r="F10" s="21">
        <v>40.1</v>
      </c>
      <c r="G10" s="16" t="s">
        <v>40</v>
      </c>
      <c r="H10" s="28">
        <v>2</v>
      </c>
      <c r="I10" s="16"/>
      <c r="J10" s="16">
        <v>1</v>
      </c>
      <c r="K10" s="16"/>
      <c r="L10" s="13">
        <f t="shared" si="0"/>
        <v>1</v>
      </c>
      <c r="M10" s="13"/>
      <c r="N10" s="16"/>
      <c r="O10" s="16"/>
      <c r="P10" s="16"/>
      <c r="Q10" s="13">
        <f t="shared" si="3"/>
        <v>0</v>
      </c>
      <c r="R10" s="13"/>
      <c r="S10" s="16"/>
      <c r="T10" s="16">
        <v>1</v>
      </c>
      <c r="U10" s="16"/>
      <c r="V10" s="13">
        <f t="shared" si="1"/>
        <v>1</v>
      </c>
      <c r="W10" s="13"/>
      <c r="X10" s="16"/>
      <c r="Y10" s="16"/>
      <c r="Z10" s="16"/>
      <c r="AA10" s="13">
        <f t="shared" si="2"/>
        <v>0</v>
      </c>
      <c r="AB10" s="76">
        <f>+W10/V10*100</f>
        <v>0</v>
      </c>
      <c r="AC10" s="16">
        <v>2</v>
      </c>
      <c r="AD10" s="4"/>
      <c r="AE10" s="4"/>
      <c r="AF10" s="4"/>
      <c r="AG10" s="4"/>
      <c r="AH10" s="4"/>
    </row>
    <row r="11" spans="1:34" ht="51" customHeight="1">
      <c r="A11" s="27">
        <v>70</v>
      </c>
      <c r="B11" s="123" t="s">
        <v>113</v>
      </c>
      <c r="C11" s="123"/>
      <c r="D11" s="123"/>
      <c r="E11" s="123"/>
      <c r="F11" s="21">
        <v>75.1</v>
      </c>
      <c r="G11" s="16" t="s">
        <v>25</v>
      </c>
      <c r="H11" s="28">
        <v>2</v>
      </c>
      <c r="I11" s="16"/>
      <c r="J11" s="31"/>
      <c r="K11" s="16"/>
      <c r="L11" s="13">
        <f t="shared" si="0"/>
        <v>0</v>
      </c>
      <c r="M11" s="13"/>
      <c r="N11" s="16">
        <v>2</v>
      </c>
      <c r="O11" s="16"/>
      <c r="P11" s="16"/>
      <c r="Q11" s="13">
        <f t="shared" si="3"/>
        <v>2</v>
      </c>
      <c r="R11" s="13">
        <v>2</v>
      </c>
      <c r="S11" s="16"/>
      <c r="T11" s="16"/>
      <c r="U11" s="16"/>
      <c r="V11" s="13">
        <f t="shared" si="1"/>
        <v>0</v>
      </c>
      <c r="W11" s="13"/>
      <c r="X11" s="16"/>
      <c r="Y11" s="16"/>
      <c r="Z11" s="16"/>
      <c r="AA11" s="13">
        <f t="shared" si="2"/>
        <v>0</v>
      </c>
      <c r="AB11" s="76"/>
      <c r="AC11" s="16">
        <v>2</v>
      </c>
      <c r="AD11" s="4"/>
      <c r="AE11" s="4"/>
      <c r="AF11" s="4"/>
      <c r="AG11" s="4"/>
      <c r="AH11" s="4"/>
    </row>
    <row r="12" spans="1:34" ht="36" customHeight="1">
      <c r="A12" s="27">
        <v>71</v>
      </c>
      <c r="B12" s="123" t="s">
        <v>114</v>
      </c>
      <c r="C12" s="123"/>
      <c r="D12" s="123"/>
      <c r="E12" s="123"/>
      <c r="F12" s="21">
        <v>76.1</v>
      </c>
      <c r="G12" s="13" t="s">
        <v>40</v>
      </c>
      <c r="H12" s="28">
        <v>12</v>
      </c>
      <c r="I12" s="16">
        <v>1</v>
      </c>
      <c r="J12" s="16">
        <v>1</v>
      </c>
      <c r="K12" s="31">
        <v>1</v>
      </c>
      <c r="L12" s="13">
        <f t="shared" si="0"/>
        <v>3</v>
      </c>
      <c r="M12" s="13"/>
      <c r="N12" s="16">
        <v>1</v>
      </c>
      <c r="O12" s="16">
        <v>1</v>
      </c>
      <c r="P12" s="16">
        <v>1</v>
      </c>
      <c r="Q12" s="13">
        <f t="shared" si="3"/>
        <v>3</v>
      </c>
      <c r="R12" s="13">
        <v>3</v>
      </c>
      <c r="S12" s="16">
        <v>1</v>
      </c>
      <c r="T12" s="16">
        <v>1</v>
      </c>
      <c r="U12" s="16">
        <v>1</v>
      </c>
      <c r="V12" s="13">
        <f t="shared" si="1"/>
        <v>3</v>
      </c>
      <c r="W12" s="13">
        <v>3</v>
      </c>
      <c r="X12" s="16">
        <v>1</v>
      </c>
      <c r="Y12" s="16">
        <v>1</v>
      </c>
      <c r="Z12" s="16">
        <v>1</v>
      </c>
      <c r="AA12" s="13">
        <f t="shared" si="2"/>
        <v>3</v>
      </c>
      <c r="AB12" s="76">
        <f>+W12/V12*100</f>
        <v>100</v>
      </c>
      <c r="AC12" s="16">
        <v>12</v>
      </c>
      <c r="AD12" s="4"/>
      <c r="AE12" s="4"/>
      <c r="AF12" s="4"/>
      <c r="AG12" s="4"/>
      <c r="AH12" s="4"/>
    </row>
    <row r="13" spans="1:34" ht="45.75" customHeight="1">
      <c r="A13" s="27">
        <v>72</v>
      </c>
      <c r="B13" s="123" t="s">
        <v>115</v>
      </c>
      <c r="C13" s="123"/>
      <c r="D13" s="123"/>
      <c r="E13" s="123"/>
      <c r="F13" s="21">
        <v>77.1</v>
      </c>
      <c r="G13" s="16" t="s">
        <v>25</v>
      </c>
      <c r="H13" s="28">
        <v>1</v>
      </c>
      <c r="I13" s="16"/>
      <c r="J13" s="16"/>
      <c r="K13" s="16"/>
      <c r="L13" s="13">
        <f t="shared" si="0"/>
        <v>0</v>
      </c>
      <c r="M13" s="13"/>
      <c r="N13" s="16">
        <v>1</v>
      </c>
      <c r="O13" s="16"/>
      <c r="P13" s="16"/>
      <c r="Q13" s="13">
        <f t="shared" si="3"/>
        <v>1</v>
      </c>
      <c r="R13" s="13">
        <v>1</v>
      </c>
      <c r="S13" s="16"/>
      <c r="T13" s="16"/>
      <c r="U13" s="16"/>
      <c r="V13" s="13">
        <f t="shared" si="1"/>
        <v>0</v>
      </c>
      <c r="W13" s="13"/>
      <c r="X13" s="16"/>
      <c r="Y13" s="16"/>
      <c r="Z13" s="16"/>
      <c r="AA13" s="13">
        <f t="shared" si="2"/>
        <v>0</v>
      </c>
      <c r="AB13" s="76"/>
      <c r="AC13" s="16">
        <v>1</v>
      </c>
      <c r="AD13" s="4"/>
      <c r="AE13" s="4"/>
      <c r="AF13" s="4"/>
      <c r="AG13" s="4"/>
      <c r="AH13" s="4"/>
    </row>
    <row r="14" spans="1:34" ht="48">
      <c r="A14" s="27">
        <v>73</v>
      </c>
      <c r="B14" s="123" t="s">
        <v>116</v>
      </c>
      <c r="C14" s="123"/>
      <c r="D14" s="123"/>
      <c r="E14" s="123"/>
      <c r="F14" s="21">
        <v>78.1</v>
      </c>
      <c r="G14" s="16" t="s">
        <v>25</v>
      </c>
      <c r="H14" s="28">
        <v>11</v>
      </c>
      <c r="I14" s="16"/>
      <c r="J14" s="16">
        <v>2</v>
      </c>
      <c r="K14" s="16"/>
      <c r="L14" s="13">
        <f t="shared" si="0"/>
        <v>2</v>
      </c>
      <c r="M14" s="13"/>
      <c r="N14" s="16">
        <v>2</v>
      </c>
      <c r="O14" s="16">
        <v>1</v>
      </c>
      <c r="P14" s="16"/>
      <c r="Q14" s="13">
        <f t="shared" si="3"/>
        <v>3</v>
      </c>
      <c r="R14" s="13">
        <v>3</v>
      </c>
      <c r="S14" s="16"/>
      <c r="T14" s="16"/>
      <c r="U14" s="16">
        <v>4</v>
      </c>
      <c r="V14" s="13">
        <f t="shared" si="1"/>
        <v>4</v>
      </c>
      <c r="W14" s="13">
        <v>3</v>
      </c>
      <c r="X14" s="16"/>
      <c r="Y14" s="16">
        <v>2</v>
      </c>
      <c r="Z14" s="16"/>
      <c r="AA14" s="13">
        <f t="shared" si="2"/>
        <v>2</v>
      </c>
      <c r="AB14" s="76">
        <f>+W14/V14*100</f>
        <v>75</v>
      </c>
      <c r="AC14" s="16">
        <v>11</v>
      </c>
      <c r="AD14" s="4" t="s">
        <v>184</v>
      </c>
      <c r="AE14" s="4" t="s">
        <v>185</v>
      </c>
      <c r="AF14" s="4" t="s">
        <v>186</v>
      </c>
      <c r="AG14" s="4" t="s">
        <v>187</v>
      </c>
      <c r="AH14" s="4" t="s">
        <v>188</v>
      </c>
    </row>
    <row r="15" spans="1:34" ht="72">
      <c r="A15" s="27">
        <v>74</v>
      </c>
      <c r="B15" s="123" t="s">
        <v>117</v>
      </c>
      <c r="C15" s="123"/>
      <c r="D15" s="123"/>
      <c r="E15" s="123"/>
      <c r="F15" s="21">
        <v>79.1</v>
      </c>
      <c r="G15" s="16" t="s">
        <v>60</v>
      </c>
      <c r="H15" s="28">
        <v>8</v>
      </c>
      <c r="I15" s="16"/>
      <c r="J15" s="16">
        <v>1</v>
      </c>
      <c r="K15" s="16">
        <v>2</v>
      </c>
      <c r="L15" s="13">
        <f t="shared" si="0"/>
        <v>3</v>
      </c>
      <c r="M15" s="13"/>
      <c r="N15" s="16">
        <v>1</v>
      </c>
      <c r="O15" s="16"/>
      <c r="P15" s="16"/>
      <c r="Q15" s="13">
        <f t="shared" si="3"/>
        <v>1</v>
      </c>
      <c r="R15" s="13">
        <v>0</v>
      </c>
      <c r="S15" s="16"/>
      <c r="T15" s="16">
        <v>2</v>
      </c>
      <c r="U15" s="16">
        <v>1</v>
      </c>
      <c r="V15" s="13">
        <f t="shared" si="1"/>
        <v>3</v>
      </c>
      <c r="W15" s="13">
        <v>3</v>
      </c>
      <c r="X15" s="16">
        <v>1</v>
      </c>
      <c r="Y15" s="16"/>
      <c r="Z15" s="16"/>
      <c r="AA15" s="13">
        <f t="shared" si="2"/>
        <v>1</v>
      </c>
      <c r="AB15" s="76">
        <f>+W15/V15*100</f>
        <v>100</v>
      </c>
      <c r="AC15" s="16">
        <v>8</v>
      </c>
      <c r="AD15" s="4" t="s">
        <v>189</v>
      </c>
      <c r="AE15" s="4" t="s">
        <v>190</v>
      </c>
      <c r="AF15" s="4" t="s">
        <v>191</v>
      </c>
      <c r="AG15" s="4" t="s">
        <v>177</v>
      </c>
      <c r="AH15" s="4" t="s">
        <v>178</v>
      </c>
    </row>
    <row r="16" spans="1:34" ht="48" customHeight="1">
      <c r="A16" s="27">
        <v>75</v>
      </c>
      <c r="B16" s="123" t="s">
        <v>118</v>
      </c>
      <c r="C16" s="123"/>
      <c r="D16" s="123"/>
      <c r="E16" s="123"/>
      <c r="F16" s="21">
        <v>80.1</v>
      </c>
      <c r="G16" s="16" t="s">
        <v>25</v>
      </c>
      <c r="H16" s="28">
        <v>2</v>
      </c>
      <c r="I16" s="16"/>
      <c r="J16" s="16"/>
      <c r="K16" s="16"/>
      <c r="L16" s="13">
        <f t="shared" si="0"/>
        <v>0</v>
      </c>
      <c r="M16" s="13"/>
      <c r="N16" s="16">
        <v>1</v>
      </c>
      <c r="O16" s="16"/>
      <c r="P16" s="16"/>
      <c r="Q16" s="13">
        <f t="shared" si="3"/>
        <v>1</v>
      </c>
      <c r="R16" s="13">
        <v>1</v>
      </c>
      <c r="S16" s="16"/>
      <c r="T16" s="16"/>
      <c r="U16" s="16"/>
      <c r="V16" s="13">
        <f t="shared" si="1"/>
        <v>0</v>
      </c>
      <c r="W16" s="13"/>
      <c r="X16" s="16">
        <v>1</v>
      </c>
      <c r="Y16" s="16"/>
      <c r="Z16" s="16"/>
      <c r="AA16" s="13">
        <f t="shared" si="2"/>
        <v>1</v>
      </c>
      <c r="AB16" s="76"/>
      <c r="AC16" s="16">
        <v>2</v>
      </c>
      <c r="AD16" s="4"/>
      <c r="AE16" s="4"/>
      <c r="AF16" s="4"/>
      <c r="AG16" s="4"/>
      <c r="AH16" s="4"/>
    </row>
    <row r="17" spans="1:34" ht="31.5" customHeight="1">
      <c r="A17" s="27">
        <v>76</v>
      </c>
      <c r="B17" s="123" t="s">
        <v>119</v>
      </c>
      <c r="C17" s="123"/>
      <c r="D17" s="123"/>
      <c r="E17" s="123"/>
      <c r="F17" s="21">
        <v>81.1</v>
      </c>
      <c r="G17" s="16" t="s">
        <v>25</v>
      </c>
      <c r="H17" s="28">
        <v>2</v>
      </c>
      <c r="I17" s="16"/>
      <c r="J17" s="16">
        <v>1</v>
      </c>
      <c r="K17" s="16"/>
      <c r="L17" s="13">
        <f t="shared" si="0"/>
        <v>1</v>
      </c>
      <c r="M17" s="13"/>
      <c r="N17" s="16"/>
      <c r="O17" s="16"/>
      <c r="P17" s="16"/>
      <c r="Q17" s="13">
        <f t="shared" si="3"/>
        <v>0</v>
      </c>
      <c r="R17" s="13">
        <v>0</v>
      </c>
      <c r="S17" s="16"/>
      <c r="T17" s="16"/>
      <c r="U17" s="16"/>
      <c r="V17" s="13">
        <f t="shared" si="1"/>
        <v>0</v>
      </c>
      <c r="W17" s="13"/>
      <c r="X17" s="16">
        <v>1</v>
      </c>
      <c r="Y17" s="16"/>
      <c r="Z17" s="16"/>
      <c r="AA17" s="13">
        <f t="shared" si="2"/>
        <v>1</v>
      </c>
      <c r="AB17" s="76"/>
      <c r="AC17" s="16">
        <v>2</v>
      </c>
      <c r="AD17" s="4"/>
      <c r="AE17" s="4"/>
      <c r="AF17" s="4"/>
      <c r="AG17" s="4"/>
      <c r="AH17" s="4"/>
    </row>
    <row r="18" spans="1:34" ht="34.5" customHeight="1">
      <c r="A18" s="27">
        <v>77</v>
      </c>
      <c r="B18" s="123" t="s">
        <v>120</v>
      </c>
      <c r="C18" s="123"/>
      <c r="D18" s="123"/>
      <c r="E18" s="123"/>
      <c r="F18" s="21">
        <v>82.1</v>
      </c>
      <c r="G18" s="16" t="s">
        <v>40</v>
      </c>
      <c r="H18" s="28">
        <v>4</v>
      </c>
      <c r="I18" s="16"/>
      <c r="J18" s="16"/>
      <c r="K18" s="16">
        <v>1</v>
      </c>
      <c r="L18" s="13">
        <f t="shared" si="0"/>
        <v>1</v>
      </c>
      <c r="M18" s="13"/>
      <c r="N18" s="16"/>
      <c r="O18" s="16"/>
      <c r="P18" s="16">
        <v>1</v>
      </c>
      <c r="Q18" s="13">
        <f t="shared" si="3"/>
        <v>1</v>
      </c>
      <c r="R18" s="13">
        <v>1</v>
      </c>
      <c r="S18" s="16"/>
      <c r="T18" s="16"/>
      <c r="U18" s="16">
        <v>1</v>
      </c>
      <c r="V18" s="13">
        <f t="shared" si="1"/>
        <v>1</v>
      </c>
      <c r="W18" s="13">
        <v>1</v>
      </c>
      <c r="X18" s="16"/>
      <c r="Y18" s="16"/>
      <c r="Z18" s="16">
        <v>1</v>
      </c>
      <c r="AA18" s="13">
        <f t="shared" si="2"/>
        <v>1</v>
      </c>
      <c r="AB18" s="76">
        <f>+W18/V18*100</f>
        <v>100</v>
      </c>
      <c r="AC18" s="16">
        <v>4</v>
      </c>
      <c r="AD18" s="4" t="s">
        <v>192</v>
      </c>
      <c r="AE18" s="5" t="s">
        <v>179</v>
      </c>
      <c r="AF18" s="4" t="s">
        <v>193</v>
      </c>
      <c r="AG18" s="4" t="s">
        <v>177</v>
      </c>
      <c r="AH18" s="4" t="s">
        <v>178</v>
      </c>
    </row>
    <row r="19" spans="1:34" ht="45.75" customHeight="1">
      <c r="A19" s="27">
        <v>78</v>
      </c>
      <c r="B19" s="123" t="s">
        <v>121</v>
      </c>
      <c r="C19" s="123"/>
      <c r="D19" s="123"/>
      <c r="E19" s="123"/>
      <c r="F19" s="21">
        <v>83.1</v>
      </c>
      <c r="G19" s="16" t="s">
        <v>25</v>
      </c>
      <c r="H19" s="28">
        <v>4</v>
      </c>
      <c r="I19" s="16"/>
      <c r="J19" s="16"/>
      <c r="K19" s="16">
        <v>1</v>
      </c>
      <c r="L19" s="13">
        <f t="shared" si="0"/>
        <v>1</v>
      </c>
      <c r="M19" s="13"/>
      <c r="N19" s="16">
        <v>1</v>
      </c>
      <c r="O19" s="16">
        <v>1</v>
      </c>
      <c r="P19" s="16"/>
      <c r="Q19" s="13">
        <f t="shared" si="3"/>
        <v>2</v>
      </c>
      <c r="R19" s="13">
        <v>2</v>
      </c>
      <c r="S19" s="16"/>
      <c r="T19" s="16">
        <v>1</v>
      </c>
      <c r="U19" s="16"/>
      <c r="V19" s="13">
        <f t="shared" si="1"/>
        <v>1</v>
      </c>
      <c r="W19" s="13">
        <v>1</v>
      </c>
      <c r="X19" s="16"/>
      <c r="Y19" s="16"/>
      <c r="Z19" s="16"/>
      <c r="AA19" s="13">
        <f t="shared" si="2"/>
        <v>0</v>
      </c>
      <c r="AB19" s="76">
        <f>+W19/V19*100</f>
        <v>100</v>
      </c>
      <c r="AC19" s="16">
        <v>4</v>
      </c>
      <c r="AD19" s="4" t="s">
        <v>194</v>
      </c>
      <c r="AE19" s="4" t="s">
        <v>180</v>
      </c>
      <c r="AF19" s="4" t="s">
        <v>181</v>
      </c>
      <c r="AG19" s="4" t="s">
        <v>177</v>
      </c>
      <c r="AH19" s="4" t="s">
        <v>178</v>
      </c>
    </row>
    <row r="20" spans="1:34" ht="25.5" customHeight="1">
      <c r="A20" s="27">
        <v>79</v>
      </c>
      <c r="B20" s="123" t="s">
        <v>122</v>
      </c>
      <c r="C20" s="123"/>
      <c r="D20" s="123"/>
      <c r="E20" s="123"/>
      <c r="F20" s="21"/>
      <c r="G20" s="16" t="s">
        <v>123</v>
      </c>
      <c r="H20" s="28">
        <v>9</v>
      </c>
      <c r="I20" s="16"/>
      <c r="J20" s="16"/>
      <c r="K20" s="16"/>
      <c r="L20" s="13">
        <f t="shared" si="0"/>
        <v>0</v>
      </c>
      <c r="M20" s="13"/>
      <c r="N20" s="16">
        <v>1</v>
      </c>
      <c r="O20" s="16">
        <v>1</v>
      </c>
      <c r="P20" s="16">
        <v>1</v>
      </c>
      <c r="Q20" s="13">
        <f t="shared" si="3"/>
        <v>3</v>
      </c>
      <c r="R20" s="13">
        <v>0</v>
      </c>
      <c r="S20" s="16">
        <v>1</v>
      </c>
      <c r="T20" s="16">
        <v>1</v>
      </c>
      <c r="U20" s="16">
        <v>1</v>
      </c>
      <c r="V20" s="13">
        <f t="shared" si="1"/>
        <v>3</v>
      </c>
      <c r="W20" s="13"/>
      <c r="X20" s="16">
        <v>1</v>
      </c>
      <c r="Y20" s="16">
        <v>1</v>
      </c>
      <c r="Z20" s="16">
        <v>1</v>
      </c>
      <c r="AA20" s="13">
        <f t="shared" si="2"/>
        <v>3</v>
      </c>
      <c r="AB20" s="76">
        <f>+W20/V20*100</f>
        <v>0</v>
      </c>
      <c r="AC20" s="16">
        <v>9</v>
      </c>
      <c r="AD20" s="4"/>
      <c r="AE20" s="4"/>
      <c r="AF20" s="4"/>
      <c r="AG20" s="4" t="s">
        <v>182</v>
      </c>
      <c r="AH20" s="4" t="s">
        <v>183</v>
      </c>
    </row>
    <row r="21" spans="1:34" s="19" customFormat="1" ht="15">
      <c r="A21" s="33"/>
      <c r="AB21" s="73"/>
      <c r="AD21" s="20"/>
      <c r="AE21" s="20"/>
      <c r="AF21" s="20"/>
      <c r="AG21" s="20"/>
      <c r="AH21" s="20"/>
    </row>
    <row r="22" spans="1:34" s="19" customFormat="1" ht="15">
      <c r="A22" s="33"/>
      <c r="AB22" s="73"/>
      <c r="AD22" s="20"/>
      <c r="AE22" s="20"/>
      <c r="AF22" s="20"/>
      <c r="AG22" s="20"/>
      <c r="AH22" s="20"/>
    </row>
    <row r="23" spans="1:34" s="19" customFormat="1" ht="15">
      <c r="A23" s="33"/>
      <c r="AB23" s="73"/>
      <c r="AD23" s="20"/>
      <c r="AE23" s="20"/>
      <c r="AF23" s="20"/>
      <c r="AG23" s="20"/>
      <c r="AH23" s="20"/>
    </row>
    <row r="24" spans="1:34" s="19" customFormat="1" ht="15">
      <c r="A24" s="33"/>
      <c r="AB24" s="73"/>
      <c r="AD24" s="20"/>
      <c r="AE24" s="20"/>
      <c r="AF24" s="20"/>
      <c r="AG24" s="20"/>
      <c r="AH24" s="20"/>
    </row>
    <row r="25" spans="1:34" s="19" customFormat="1" ht="15">
      <c r="A25" s="33"/>
      <c r="AB25" s="73"/>
      <c r="AD25" s="20"/>
      <c r="AE25" s="20"/>
      <c r="AF25" s="20"/>
      <c r="AG25" s="20"/>
      <c r="AH25" s="20"/>
    </row>
    <row r="26" spans="1:34" s="19" customFormat="1" ht="15">
      <c r="A26" s="33"/>
      <c r="AB26" s="73"/>
      <c r="AD26" s="20"/>
      <c r="AE26" s="20"/>
      <c r="AF26" s="20"/>
      <c r="AG26" s="20"/>
      <c r="AH26" s="20"/>
    </row>
    <row r="27" spans="1:34" s="19" customFormat="1" ht="15">
      <c r="A27" s="33"/>
      <c r="AB27" s="73"/>
      <c r="AD27" s="20"/>
      <c r="AE27" s="20"/>
      <c r="AF27" s="20"/>
      <c r="AG27" s="20"/>
      <c r="AH27" s="20"/>
    </row>
    <row r="28" spans="1:34" s="19" customFormat="1" ht="15">
      <c r="A28" s="33"/>
      <c r="AB28" s="73"/>
      <c r="AD28" s="20"/>
      <c r="AE28" s="20"/>
      <c r="AF28" s="20"/>
      <c r="AG28" s="20"/>
      <c r="AH28" s="20"/>
    </row>
    <row r="29" spans="1:34" s="19" customFormat="1" ht="15">
      <c r="A29" s="33"/>
      <c r="AB29" s="73"/>
      <c r="AD29" s="20"/>
      <c r="AE29" s="20"/>
      <c r="AF29" s="20"/>
      <c r="AG29" s="20"/>
      <c r="AH29" s="20"/>
    </row>
    <row r="30" spans="1:34" s="19" customFormat="1" ht="15">
      <c r="A30" s="33"/>
      <c r="AB30" s="73"/>
      <c r="AD30" s="20"/>
      <c r="AE30" s="20"/>
      <c r="AF30" s="20"/>
      <c r="AG30" s="20"/>
      <c r="AH30" s="20"/>
    </row>
    <row r="31" spans="1:34" s="19" customFormat="1" ht="15">
      <c r="A31" s="33"/>
      <c r="AB31" s="73"/>
      <c r="AD31" s="20"/>
      <c r="AE31" s="20"/>
      <c r="AF31" s="20"/>
      <c r="AG31" s="20"/>
      <c r="AH31" s="20"/>
    </row>
    <row r="32" spans="1:34" s="19" customFormat="1" ht="15">
      <c r="A32" s="33"/>
      <c r="AB32" s="73"/>
      <c r="AD32" s="20"/>
      <c r="AE32" s="20"/>
      <c r="AF32" s="20"/>
      <c r="AG32" s="20"/>
      <c r="AH32" s="20"/>
    </row>
    <row r="33" spans="1:34" s="19" customFormat="1" ht="15">
      <c r="A33" s="33"/>
      <c r="AB33" s="73"/>
      <c r="AD33" s="20"/>
      <c r="AE33" s="20"/>
      <c r="AF33" s="20"/>
      <c r="AG33" s="20"/>
      <c r="AH33" s="20"/>
    </row>
    <row r="34" spans="1:34" s="19" customFormat="1" ht="15">
      <c r="A34" s="33"/>
      <c r="AB34" s="73"/>
      <c r="AD34" s="20"/>
      <c r="AE34" s="20"/>
      <c r="AF34" s="20"/>
      <c r="AG34" s="20"/>
      <c r="AH34" s="20"/>
    </row>
    <row r="35" spans="1:34" s="19" customFormat="1" ht="15">
      <c r="A35" s="33"/>
      <c r="AB35" s="73"/>
      <c r="AD35" s="20"/>
      <c r="AE35" s="20"/>
      <c r="AF35" s="20"/>
      <c r="AG35" s="20"/>
      <c r="AH35" s="20"/>
    </row>
    <row r="36" spans="1:34" s="19" customFormat="1" ht="15">
      <c r="A36" s="33"/>
      <c r="AB36" s="73"/>
      <c r="AD36" s="20"/>
      <c r="AE36" s="20"/>
      <c r="AF36" s="20"/>
      <c r="AG36" s="20"/>
      <c r="AH36" s="20"/>
    </row>
    <row r="37" spans="1:34" s="19" customFormat="1" ht="15">
      <c r="A37" s="33"/>
      <c r="AB37" s="73"/>
      <c r="AD37" s="20"/>
      <c r="AE37" s="20"/>
      <c r="AF37" s="20"/>
      <c r="AG37" s="20"/>
      <c r="AH37" s="20"/>
    </row>
    <row r="38" spans="1:34" s="19" customFormat="1" ht="15">
      <c r="A38" s="33"/>
      <c r="AB38" s="73"/>
      <c r="AD38" s="20"/>
      <c r="AE38" s="20"/>
      <c r="AF38" s="20"/>
      <c r="AG38" s="20"/>
      <c r="AH38" s="20"/>
    </row>
    <row r="39" spans="1:34" s="19" customFormat="1" ht="15">
      <c r="A39" s="33"/>
      <c r="AB39" s="73"/>
      <c r="AD39" s="20"/>
      <c r="AE39" s="20"/>
      <c r="AF39" s="20"/>
      <c r="AG39" s="20"/>
      <c r="AH39" s="20"/>
    </row>
    <row r="40" spans="1:34" s="19" customFormat="1" ht="15">
      <c r="A40" s="33"/>
      <c r="AB40" s="73"/>
      <c r="AD40" s="20"/>
      <c r="AE40" s="20"/>
      <c r="AF40" s="20"/>
      <c r="AG40" s="20"/>
      <c r="AH40" s="20"/>
    </row>
    <row r="41" spans="1:34" s="19" customFormat="1" ht="15">
      <c r="A41" s="33"/>
      <c r="AB41" s="73"/>
      <c r="AD41" s="20"/>
      <c r="AE41" s="20"/>
      <c r="AF41" s="20"/>
      <c r="AG41" s="20"/>
      <c r="AH41" s="20"/>
    </row>
    <row r="42" spans="1:34" s="19" customFormat="1" ht="15">
      <c r="A42" s="33"/>
      <c r="AB42" s="73"/>
      <c r="AD42" s="20"/>
      <c r="AE42" s="20"/>
      <c r="AF42" s="20"/>
      <c r="AG42" s="20"/>
      <c r="AH42" s="20"/>
    </row>
    <row r="43" spans="1:34" s="19" customFormat="1" ht="15">
      <c r="A43" s="33"/>
      <c r="AB43" s="73"/>
      <c r="AD43" s="20"/>
      <c r="AE43" s="20"/>
      <c r="AF43" s="20"/>
      <c r="AG43" s="20"/>
      <c r="AH43" s="20"/>
    </row>
    <row r="44" spans="1:34" s="19" customFormat="1" ht="15">
      <c r="A44" s="33"/>
      <c r="AB44" s="73"/>
      <c r="AD44" s="20"/>
      <c r="AE44" s="20"/>
      <c r="AF44" s="20"/>
      <c r="AG44" s="20"/>
      <c r="AH44" s="20"/>
    </row>
    <row r="45" spans="1:34" s="19" customFormat="1" ht="15">
      <c r="A45" s="33"/>
      <c r="AB45" s="73"/>
      <c r="AD45" s="20"/>
      <c r="AE45" s="20"/>
      <c r="AF45" s="20"/>
      <c r="AG45" s="20"/>
      <c r="AH45" s="20"/>
    </row>
    <row r="46" spans="1:34" s="19" customFormat="1" ht="15">
      <c r="A46" s="33"/>
      <c r="AB46" s="73"/>
      <c r="AD46" s="20"/>
      <c r="AE46" s="20"/>
      <c r="AF46" s="20"/>
      <c r="AG46" s="20"/>
      <c r="AH46" s="20"/>
    </row>
    <row r="47" spans="1:34" s="19" customFormat="1" ht="15">
      <c r="A47" s="33"/>
      <c r="AB47" s="73"/>
      <c r="AD47" s="20"/>
      <c r="AE47" s="20"/>
      <c r="AF47" s="20"/>
      <c r="AG47" s="20"/>
      <c r="AH47" s="20"/>
    </row>
    <row r="48" spans="1:34" s="19" customFormat="1" ht="15">
      <c r="A48" s="33"/>
      <c r="AB48" s="73"/>
      <c r="AD48" s="20"/>
      <c r="AE48" s="20"/>
      <c r="AF48" s="20"/>
      <c r="AG48" s="20"/>
      <c r="AH48" s="20"/>
    </row>
    <row r="49" spans="1:34" s="19" customFormat="1" ht="15">
      <c r="A49" s="33"/>
      <c r="AB49" s="73"/>
      <c r="AD49" s="20"/>
      <c r="AE49" s="20"/>
      <c r="AF49" s="20"/>
      <c r="AG49" s="20"/>
      <c r="AH49" s="20"/>
    </row>
    <row r="50" spans="1:34" s="19" customFormat="1" ht="15">
      <c r="A50" s="33"/>
      <c r="AB50" s="73"/>
      <c r="AD50" s="20"/>
      <c r="AE50" s="20"/>
      <c r="AF50" s="20"/>
      <c r="AG50" s="20"/>
      <c r="AH50" s="20"/>
    </row>
    <row r="51" spans="1:34" s="19" customFormat="1" ht="15">
      <c r="A51" s="33"/>
      <c r="AB51" s="73"/>
      <c r="AD51" s="20"/>
      <c r="AE51" s="20"/>
      <c r="AF51" s="20"/>
      <c r="AG51" s="20"/>
      <c r="AH51" s="20"/>
    </row>
  </sheetData>
  <sheetProtection/>
  <mergeCells count="16">
    <mergeCell ref="B19:E19"/>
    <mergeCell ref="B20:E20"/>
    <mergeCell ref="A7:F7"/>
    <mergeCell ref="A6:F6"/>
    <mergeCell ref="B15:E15"/>
    <mergeCell ref="B16:E16"/>
    <mergeCell ref="B17:E17"/>
    <mergeCell ref="B18:E18"/>
    <mergeCell ref="B11:E11"/>
    <mergeCell ref="B12:E12"/>
    <mergeCell ref="B13:E13"/>
    <mergeCell ref="B14:E14"/>
    <mergeCell ref="B4:D4"/>
    <mergeCell ref="B8:E8"/>
    <mergeCell ref="B9:E9"/>
    <mergeCell ref="B10:E10"/>
  </mergeCells>
  <printOptions/>
  <pageMargins left="0.22" right="0.2" top="0.45" bottom="0.57" header="0" footer="0"/>
  <pageSetup fitToHeight="5" fitToWidth="1"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H52"/>
  <sheetViews>
    <sheetView zoomScale="75" zoomScaleNormal="75" zoomScalePageLayoutView="0" workbookViewId="0" topLeftCell="A1">
      <selection activeCell="A10" sqref="A10:IV41"/>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2" customFormat="1" ht="30" customHeight="1">
      <c r="A7" s="125" t="s">
        <v>124</v>
      </c>
      <c r="B7" s="126"/>
      <c r="C7" s="126"/>
      <c r="D7" s="126"/>
      <c r="E7" s="126"/>
      <c r="F7" s="127"/>
      <c r="G7" s="15"/>
      <c r="H7" s="15">
        <v>28</v>
      </c>
      <c r="I7" s="15"/>
      <c r="J7" s="15"/>
      <c r="K7" s="15"/>
      <c r="L7" s="32">
        <f>+I7+J7+K7</f>
        <v>0</v>
      </c>
      <c r="M7" s="32"/>
      <c r="N7" s="15"/>
      <c r="O7" s="15"/>
      <c r="P7" s="15"/>
      <c r="Q7" s="32"/>
      <c r="R7" s="32"/>
      <c r="S7" s="15"/>
      <c r="T7" s="15"/>
      <c r="U7" s="15"/>
      <c r="V7" s="32">
        <f>+S7+T7+U7</f>
        <v>0</v>
      </c>
      <c r="W7" s="32"/>
      <c r="X7" s="15"/>
      <c r="Y7" s="15"/>
      <c r="Z7" s="15"/>
      <c r="AA7" s="13">
        <f>+X7+Y7+Z7</f>
        <v>0</v>
      </c>
      <c r="AB7" s="76"/>
      <c r="AC7" s="15"/>
      <c r="AD7" s="10"/>
      <c r="AE7" s="10"/>
      <c r="AF7" s="10"/>
      <c r="AG7" s="10"/>
      <c r="AH7" s="10"/>
    </row>
    <row r="8" spans="1:34" ht="30" customHeight="1">
      <c r="A8" s="27">
        <v>80</v>
      </c>
      <c r="B8" s="123" t="s">
        <v>125</v>
      </c>
      <c r="C8" s="123"/>
      <c r="D8" s="123"/>
      <c r="E8" s="123"/>
      <c r="F8" s="21">
        <v>46.1</v>
      </c>
      <c r="G8" s="16" t="s">
        <v>40</v>
      </c>
      <c r="H8" s="28">
        <v>17</v>
      </c>
      <c r="I8" s="16"/>
      <c r="J8" s="31">
        <v>4</v>
      </c>
      <c r="K8" s="16">
        <v>2</v>
      </c>
      <c r="L8" s="13">
        <f>+I8+J8+K8</f>
        <v>6</v>
      </c>
      <c r="M8" s="13"/>
      <c r="N8" s="16">
        <v>2</v>
      </c>
      <c r="O8" s="16">
        <v>2</v>
      </c>
      <c r="P8" s="16">
        <v>1</v>
      </c>
      <c r="Q8" s="13">
        <v>5</v>
      </c>
      <c r="R8" s="13">
        <v>5</v>
      </c>
      <c r="S8" s="16"/>
      <c r="T8" s="16">
        <v>2</v>
      </c>
      <c r="U8" s="16">
        <v>2</v>
      </c>
      <c r="V8" s="13">
        <f>+S8+T8+U8</f>
        <v>4</v>
      </c>
      <c r="W8" s="13"/>
      <c r="X8" s="16">
        <v>2</v>
      </c>
      <c r="Y8" s="16"/>
      <c r="Z8" s="16"/>
      <c r="AA8" s="13">
        <f>+X8+Y8+Z8</f>
        <v>2</v>
      </c>
      <c r="AB8" s="76">
        <f>+W8/V8*100</f>
        <v>0</v>
      </c>
      <c r="AC8" s="16">
        <v>17</v>
      </c>
      <c r="AD8" s="51"/>
      <c r="AE8" s="52"/>
      <c r="AF8" s="53"/>
      <c r="AG8" s="54"/>
      <c r="AH8" s="54"/>
    </row>
    <row r="9" spans="1:34" ht="90" customHeight="1">
      <c r="A9" s="27">
        <v>81</v>
      </c>
      <c r="B9" s="123" t="s">
        <v>126</v>
      </c>
      <c r="C9" s="123"/>
      <c r="D9" s="123"/>
      <c r="E9" s="123"/>
      <c r="F9" s="21">
        <v>47.1</v>
      </c>
      <c r="G9" s="16" t="s">
        <v>60</v>
      </c>
      <c r="H9" s="28">
        <v>11</v>
      </c>
      <c r="I9" s="16">
        <v>1</v>
      </c>
      <c r="J9" s="16">
        <v>1</v>
      </c>
      <c r="K9" s="31">
        <v>1</v>
      </c>
      <c r="L9" s="13">
        <f>+I9+J9+K9</f>
        <v>3</v>
      </c>
      <c r="M9" s="13"/>
      <c r="N9" s="16">
        <v>1</v>
      </c>
      <c r="O9" s="16">
        <v>1</v>
      </c>
      <c r="P9" s="16">
        <v>1</v>
      </c>
      <c r="Q9" s="13">
        <f>+N9+O9+P9</f>
        <v>3</v>
      </c>
      <c r="R9" s="13">
        <v>3</v>
      </c>
      <c r="S9" s="16"/>
      <c r="T9" s="16">
        <v>1</v>
      </c>
      <c r="U9" s="16">
        <v>1</v>
      </c>
      <c r="V9" s="13">
        <f>+S9+T9+U9</f>
        <v>2</v>
      </c>
      <c r="W9" s="13"/>
      <c r="X9" s="16">
        <v>1</v>
      </c>
      <c r="Y9" s="16">
        <v>1</v>
      </c>
      <c r="Z9" s="16">
        <v>1</v>
      </c>
      <c r="AA9" s="13">
        <f>+X9+Y9+Z9</f>
        <v>3</v>
      </c>
      <c r="AB9" s="76">
        <f>+W9/V9*100</f>
        <v>0</v>
      </c>
      <c r="AC9" s="16">
        <v>11</v>
      </c>
      <c r="AD9" s="51"/>
      <c r="AE9" s="55"/>
      <c r="AF9" s="53"/>
      <c r="AG9" s="56"/>
      <c r="AH9" s="54"/>
    </row>
    <row r="10" spans="1:34" s="19" customFormat="1" ht="19.5" customHeight="1">
      <c r="A10" s="33"/>
      <c r="AB10" s="73"/>
      <c r="AD10" s="20"/>
      <c r="AE10" s="20"/>
      <c r="AF10" s="20"/>
      <c r="AG10" s="20"/>
      <c r="AH10" s="20"/>
    </row>
    <row r="11" spans="1:34" s="19" customFormat="1" ht="16.5" customHeight="1">
      <c r="A11" s="33"/>
      <c r="AB11" s="73"/>
      <c r="AD11" s="20"/>
      <c r="AE11" s="20"/>
      <c r="AF11" s="20"/>
      <c r="AG11" s="20"/>
      <c r="AH11" s="20"/>
    </row>
    <row r="12" spans="1:34" s="19" customFormat="1" ht="19.5" customHeight="1">
      <c r="A12" s="33"/>
      <c r="AB12" s="73"/>
      <c r="AD12" s="20"/>
      <c r="AE12" s="20"/>
      <c r="AF12" s="20"/>
      <c r="AG12" s="20"/>
      <c r="AH12" s="20"/>
    </row>
    <row r="13" spans="1:34" s="19" customFormat="1" ht="16.5" customHeight="1">
      <c r="A13" s="33"/>
      <c r="AB13" s="73"/>
      <c r="AD13" s="20"/>
      <c r="AE13" s="20"/>
      <c r="AF13" s="20"/>
      <c r="AG13" s="20"/>
      <c r="AH13" s="20"/>
    </row>
    <row r="14" spans="1:34" s="19" customFormat="1" ht="16.5" customHeight="1">
      <c r="A14" s="33"/>
      <c r="AB14" s="73"/>
      <c r="AD14" s="20"/>
      <c r="AE14" s="20"/>
      <c r="AF14" s="20"/>
      <c r="AG14" s="20"/>
      <c r="AH14" s="20"/>
    </row>
    <row r="15" spans="1:34" s="19" customFormat="1" ht="16.5" customHeight="1">
      <c r="A15" s="33"/>
      <c r="AB15" s="73"/>
      <c r="AD15" s="20"/>
      <c r="AE15" s="20"/>
      <c r="AF15" s="20"/>
      <c r="AG15" s="20"/>
      <c r="AH15" s="20"/>
    </row>
    <row r="16" spans="1:34" s="19" customFormat="1" ht="15">
      <c r="A16" s="33"/>
      <c r="AB16" s="73"/>
      <c r="AD16" s="20"/>
      <c r="AE16" s="20"/>
      <c r="AF16" s="20"/>
      <c r="AG16" s="20"/>
      <c r="AH16" s="20"/>
    </row>
    <row r="17" spans="1:34" s="19" customFormat="1" ht="15">
      <c r="A17" s="33"/>
      <c r="E17" s="34"/>
      <c r="AB17" s="73"/>
      <c r="AD17" s="20"/>
      <c r="AE17" s="20"/>
      <c r="AF17" s="20"/>
      <c r="AG17" s="20"/>
      <c r="AH17" s="20"/>
    </row>
    <row r="18" spans="1:34" s="19" customFormat="1" ht="15">
      <c r="A18" s="33"/>
      <c r="E18" s="35"/>
      <c r="AB18" s="73"/>
      <c r="AD18" s="20"/>
      <c r="AE18" s="20"/>
      <c r="AF18" s="20"/>
      <c r="AG18" s="20"/>
      <c r="AH18" s="20"/>
    </row>
    <row r="19" spans="1:34" s="19" customFormat="1" ht="15">
      <c r="A19" s="33"/>
      <c r="E19" s="36"/>
      <c r="AB19" s="73"/>
      <c r="AD19" s="20"/>
      <c r="AE19" s="20"/>
      <c r="AF19" s="20"/>
      <c r="AG19" s="20"/>
      <c r="AH19" s="20"/>
    </row>
    <row r="20" spans="1:34" s="19" customFormat="1" ht="15">
      <c r="A20" s="33"/>
      <c r="AB20" s="73"/>
      <c r="AD20" s="20"/>
      <c r="AE20" s="20"/>
      <c r="AF20" s="20"/>
      <c r="AG20" s="20"/>
      <c r="AH20" s="20"/>
    </row>
    <row r="21" spans="1:34" s="19" customFormat="1" ht="15">
      <c r="A21" s="33"/>
      <c r="AB21" s="73"/>
      <c r="AD21" s="20"/>
      <c r="AE21" s="20"/>
      <c r="AF21" s="20"/>
      <c r="AG21" s="20"/>
      <c r="AH21" s="20"/>
    </row>
    <row r="22" spans="1:34" s="19" customFormat="1" ht="15">
      <c r="A22" s="33"/>
      <c r="AB22" s="73"/>
      <c r="AD22" s="20"/>
      <c r="AE22" s="20"/>
      <c r="AF22" s="20"/>
      <c r="AG22" s="20"/>
      <c r="AH22" s="20"/>
    </row>
    <row r="23" spans="1:34" s="19" customFormat="1" ht="15">
      <c r="A23" s="33"/>
      <c r="AB23" s="73"/>
      <c r="AD23" s="20"/>
      <c r="AE23" s="20"/>
      <c r="AF23" s="20"/>
      <c r="AG23" s="20"/>
      <c r="AH23" s="20"/>
    </row>
    <row r="24" spans="1:34" s="19" customFormat="1" ht="15">
      <c r="A24" s="33"/>
      <c r="AB24" s="73"/>
      <c r="AD24" s="20"/>
      <c r="AE24" s="20"/>
      <c r="AF24" s="20"/>
      <c r="AG24" s="20"/>
      <c r="AH24" s="20"/>
    </row>
    <row r="25" spans="1:34" s="19" customFormat="1" ht="15">
      <c r="A25" s="33"/>
      <c r="AB25" s="73"/>
      <c r="AD25" s="20"/>
      <c r="AE25" s="20"/>
      <c r="AF25" s="20"/>
      <c r="AG25" s="20"/>
      <c r="AH25" s="20"/>
    </row>
    <row r="26" spans="1:34" s="19" customFormat="1" ht="15">
      <c r="A26" s="33"/>
      <c r="AB26" s="73"/>
      <c r="AD26" s="20"/>
      <c r="AE26" s="20"/>
      <c r="AF26" s="20"/>
      <c r="AG26" s="20"/>
      <c r="AH26" s="20"/>
    </row>
    <row r="27" spans="1:34" s="19" customFormat="1" ht="15">
      <c r="A27" s="33"/>
      <c r="AB27" s="73"/>
      <c r="AD27" s="20"/>
      <c r="AE27" s="20"/>
      <c r="AF27" s="20"/>
      <c r="AG27" s="20"/>
      <c r="AH27" s="20"/>
    </row>
    <row r="28" spans="1:34" s="19" customFormat="1" ht="15">
      <c r="A28" s="33"/>
      <c r="AB28" s="73"/>
      <c r="AD28" s="20"/>
      <c r="AE28" s="20"/>
      <c r="AF28" s="20"/>
      <c r="AG28" s="20"/>
      <c r="AH28" s="20"/>
    </row>
    <row r="29" spans="1:34" s="19" customFormat="1" ht="15">
      <c r="A29" s="33"/>
      <c r="AB29" s="73"/>
      <c r="AD29" s="20"/>
      <c r="AE29" s="20"/>
      <c r="AF29" s="20"/>
      <c r="AG29" s="20"/>
      <c r="AH29" s="20"/>
    </row>
    <row r="30" spans="1:34" s="19" customFormat="1" ht="15">
      <c r="A30" s="33"/>
      <c r="AB30" s="73"/>
      <c r="AD30" s="20"/>
      <c r="AE30" s="20"/>
      <c r="AF30" s="20"/>
      <c r="AG30" s="20"/>
      <c r="AH30" s="20"/>
    </row>
    <row r="31" spans="1:34" s="19" customFormat="1" ht="15">
      <c r="A31" s="33"/>
      <c r="AB31" s="73"/>
      <c r="AD31" s="20"/>
      <c r="AE31" s="20"/>
      <c r="AF31" s="20"/>
      <c r="AG31" s="20"/>
      <c r="AH31" s="20"/>
    </row>
    <row r="32" spans="1:34" s="19" customFormat="1" ht="15">
      <c r="A32" s="33"/>
      <c r="AB32" s="73"/>
      <c r="AD32" s="20"/>
      <c r="AE32" s="20"/>
      <c r="AF32" s="20"/>
      <c r="AG32" s="20"/>
      <c r="AH32" s="20"/>
    </row>
    <row r="33" spans="1:34" s="19" customFormat="1" ht="15">
      <c r="A33" s="33"/>
      <c r="AB33" s="73"/>
      <c r="AD33" s="20"/>
      <c r="AE33" s="20"/>
      <c r="AF33" s="20"/>
      <c r="AG33" s="20"/>
      <c r="AH33" s="20"/>
    </row>
    <row r="34" spans="1:34" s="19" customFormat="1" ht="15">
      <c r="A34" s="33"/>
      <c r="AB34" s="73"/>
      <c r="AD34" s="20"/>
      <c r="AE34" s="20"/>
      <c r="AF34" s="20"/>
      <c r="AG34" s="20"/>
      <c r="AH34" s="20"/>
    </row>
    <row r="35" spans="1:34" s="19" customFormat="1" ht="15">
      <c r="A35" s="33"/>
      <c r="AB35" s="73"/>
      <c r="AD35" s="20"/>
      <c r="AE35" s="20"/>
      <c r="AF35" s="20"/>
      <c r="AG35" s="20"/>
      <c r="AH35" s="20"/>
    </row>
    <row r="36" spans="1:34" s="19" customFormat="1" ht="15">
      <c r="A36" s="33"/>
      <c r="AB36" s="73"/>
      <c r="AD36" s="20"/>
      <c r="AE36" s="20"/>
      <c r="AF36" s="20"/>
      <c r="AG36" s="20"/>
      <c r="AH36" s="20"/>
    </row>
    <row r="37" spans="1:34" s="19" customFormat="1" ht="15">
      <c r="A37" s="33"/>
      <c r="AB37" s="73"/>
      <c r="AD37" s="20"/>
      <c r="AE37" s="20"/>
      <c r="AF37" s="20"/>
      <c r="AG37" s="20"/>
      <c r="AH37" s="20"/>
    </row>
    <row r="38" spans="1:34" s="19" customFormat="1" ht="15">
      <c r="A38" s="33"/>
      <c r="AB38" s="73"/>
      <c r="AD38" s="20"/>
      <c r="AE38" s="20"/>
      <c r="AF38" s="20"/>
      <c r="AG38" s="20"/>
      <c r="AH38" s="20"/>
    </row>
    <row r="39" spans="1:34" s="19" customFormat="1" ht="15">
      <c r="A39" s="33"/>
      <c r="AB39" s="73"/>
      <c r="AD39" s="20"/>
      <c r="AE39" s="20"/>
      <c r="AF39" s="20"/>
      <c r="AG39" s="20"/>
      <c r="AH39" s="20"/>
    </row>
    <row r="40" spans="1:34" s="19" customFormat="1" ht="15">
      <c r="A40" s="33"/>
      <c r="AB40" s="73"/>
      <c r="AD40" s="20"/>
      <c r="AE40" s="20"/>
      <c r="AF40" s="20"/>
      <c r="AG40" s="20"/>
      <c r="AH40" s="20"/>
    </row>
    <row r="41" spans="1:34" s="19" customFormat="1" ht="15">
      <c r="A41" s="33"/>
      <c r="AB41" s="73"/>
      <c r="AD41" s="20"/>
      <c r="AE41" s="20"/>
      <c r="AF41" s="20"/>
      <c r="AG41" s="20"/>
      <c r="AH41" s="20"/>
    </row>
    <row r="42" spans="1:34" s="19" customFormat="1" ht="15">
      <c r="A42" s="33"/>
      <c r="AB42" s="73"/>
      <c r="AD42" s="20"/>
      <c r="AE42" s="20"/>
      <c r="AF42" s="20"/>
      <c r="AG42" s="20"/>
      <c r="AH42" s="20"/>
    </row>
    <row r="43" spans="1:34" s="19" customFormat="1" ht="15">
      <c r="A43" s="33"/>
      <c r="AB43" s="73"/>
      <c r="AD43" s="20"/>
      <c r="AE43" s="20"/>
      <c r="AF43" s="20"/>
      <c r="AG43" s="20"/>
      <c r="AH43" s="20"/>
    </row>
    <row r="44" spans="1:34" s="19" customFormat="1" ht="15">
      <c r="A44" s="33"/>
      <c r="AB44" s="73"/>
      <c r="AD44" s="20"/>
      <c r="AE44" s="20"/>
      <c r="AF44" s="20"/>
      <c r="AG44" s="20"/>
      <c r="AH44" s="20"/>
    </row>
    <row r="45" spans="1:34" s="19" customFormat="1" ht="15">
      <c r="A45" s="33"/>
      <c r="AB45" s="73"/>
      <c r="AD45" s="20"/>
      <c r="AE45" s="20"/>
      <c r="AF45" s="20"/>
      <c r="AG45" s="20"/>
      <c r="AH45" s="20"/>
    </row>
    <row r="46" spans="1:34" s="19" customFormat="1" ht="15">
      <c r="A46" s="33"/>
      <c r="AB46" s="73"/>
      <c r="AD46" s="20"/>
      <c r="AE46" s="20"/>
      <c r="AF46" s="20"/>
      <c r="AG46" s="20"/>
      <c r="AH46" s="20"/>
    </row>
    <row r="47" spans="1:34" s="19" customFormat="1" ht="15">
      <c r="A47" s="33"/>
      <c r="AB47" s="73"/>
      <c r="AD47" s="20"/>
      <c r="AE47" s="20"/>
      <c r="AF47" s="20"/>
      <c r="AG47" s="20"/>
      <c r="AH47" s="20"/>
    </row>
    <row r="48" spans="1:34" s="19" customFormat="1" ht="15">
      <c r="A48" s="33"/>
      <c r="AB48" s="73"/>
      <c r="AD48" s="20"/>
      <c r="AE48" s="20"/>
      <c r="AF48" s="20"/>
      <c r="AG48" s="20"/>
      <c r="AH48" s="20"/>
    </row>
    <row r="49" spans="1:34" s="19" customFormat="1" ht="15">
      <c r="A49" s="33"/>
      <c r="AB49" s="73"/>
      <c r="AD49" s="20"/>
      <c r="AE49" s="20"/>
      <c r="AF49" s="20"/>
      <c r="AG49" s="20"/>
      <c r="AH49" s="20"/>
    </row>
    <row r="50" spans="1:34" s="19" customFormat="1" ht="15">
      <c r="A50" s="33"/>
      <c r="AB50" s="73"/>
      <c r="AD50" s="20"/>
      <c r="AE50" s="20"/>
      <c r="AF50" s="20"/>
      <c r="AG50" s="20"/>
      <c r="AH50" s="20"/>
    </row>
    <row r="51" spans="1:34" s="19" customFormat="1" ht="15">
      <c r="A51" s="33"/>
      <c r="AB51" s="73"/>
      <c r="AD51" s="20"/>
      <c r="AE51" s="20"/>
      <c r="AF51" s="20"/>
      <c r="AG51" s="20"/>
      <c r="AH51" s="20"/>
    </row>
    <row r="52" spans="1:34" s="19" customFormat="1" ht="15">
      <c r="A52" s="33"/>
      <c r="AB52" s="73"/>
      <c r="AD52" s="20"/>
      <c r="AE52" s="20"/>
      <c r="AF52" s="20"/>
      <c r="AG52" s="20"/>
      <c r="AH52" s="20"/>
    </row>
  </sheetData>
  <sheetProtection/>
  <mergeCells count="5">
    <mergeCell ref="B4:D4"/>
    <mergeCell ref="B8:E8"/>
    <mergeCell ref="B9:E9"/>
    <mergeCell ref="A7:F7"/>
    <mergeCell ref="A6:F6"/>
  </mergeCells>
  <printOptions/>
  <pageMargins left="0.22" right="0.2" top="0.45" bottom="0.57" header="0" footer="0"/>
  <pageSetup fitToHeight="5" fitToWidth="1" horizontalDpi="600" verticalDpi="600" orientation="landscape"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H20"/>
  <sheetViews>
    <sheetView zoomScale="75" zoomScaleNormal="75" zoomScalePageLayoutView="0" workbookViewId="0" topLeftCell="A16">
      <selection activeCell="B25" sqref="B25"/>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2" customFormat="1" ht="30" customHeight="1">
      <c r="A7" s="125" t="s">
        <v>127</v>
      </c>
      <c r="B7" s="126"/>
      <c r="C7" s="126"/>
      <c r="D7" s="126"/>
      <c r="E7" s="126"/>
      <c r="F7" s="127"/>
      <c r="G7" s="15"/>
      <c r="H7" s="15"/>
      <c r="I7" s="15"/>
      <c r="J7" s="15"/>
      <c r="K7" s="15"/>
      <c r="L7" s="32">
        <f aca="true" t="shared" si="0" ref="L7:L17">+I7+J7+K7</f>
        <v>0</v>
      </c>
      <c r="M7" s="32"/>
      <c r="N7" s="15"/>
      <c r="O7" s="15"/>
      <c r="P7" s="15"/>
      <c r="Q7" s="32"/>
      <c r="R7" s="32"/>
      <c r="S7" s="15"/>
      <c r="T7" s="15"/>
      <c r="U7" s="15"/>
      <c r="V7" s="32">
        <f aca="true" t="shared" si="1" ref="V7:V17">+S7+T7+U7</f>
        <v>0</v>
      </c>
      <c r="W7" s="32"/>
      <c r="X7" s="15"/>
      <c r="Y7" s="15"/>
      <c r="Z7" s="15"/>
      <c r="AA7" s="13">
        <f aca="true" t="shared" si="2" ref="AA7:AA17">+X7+Y7+Z7</f>
        <v>0</v>
      </c>
      <c r="AB7" s="76"/>
      <c r="AC7" s="15"/>
      <c r="AD7" s="10"/>
      <c r="AE7" s="10"/>
      <c r="AF7" s="10"/>
      <c r="AG7" s="10"/>
      <c r="AH7" s="10"/>
    </row>
    <row r="8" spans="1:34" ht="30.75" customHeight="1">
      <c r="A8" s="27">
        <v>82</v>
      </c>
      <c r="B8" s="123" t="s">
        <v>128</v>
      </c>
      <c r="C8" s="123"/>
      <c r="D8" s="123"/>
      <c r="E8" s="123"/>
      <c r="F8" s="21">
        <v>60.1</v>
      </c>
      <c r="G8" s="16" t="s">
        <v>25</v>
      </c>
      <c r="H8" s="28">
        <v>1</v>
      </c>
      <c r="I8" s="16"/>
      <c r="J8" s="16"/>
      <c r="K8" s="16">
        <v>1</v>
      </c>
      <c r="L8" s="13">
        <f t="shared" si="0"/>
        <v>1</v>
      </c>
      <c r="M8" s="13"/>
      <c r="N8" s="16"/>
      <c r="O8" s="16"/>
      <c r="P8" s="16"/>
      <c r="Q8" s="13">
        <f aca="true" t="shared" si="3" ref="Q8:Q20">+N8+O8+P8</f>
        <v>0</v>
      </c>
      <c r="R8" s="13">
        <v>0</v>
      </c>
      <c r="S8" s="16"/>
      <c r="T8" s="16"/>
      <c r="U8" s="16"/>
      <c r="V8" s="13">
        <f t="shared" si="1"/>
        <v>0</v>
      </c>
      <c r="W8" s="13"/>
      <c r="X8" s="16"/>
      <c r="Y8" s="16"/>
      <c r="Z8" s="17"/>
      <c r="AA8" s="13">
        <f t="shared" si="2"/>
        <v>0</v>
      </c>
      <c r="AB8" s="76"/>
      <c r="AC8" s="17">
        <v>1</v>
      </c>
      <c r="AD8" s="4"/>
      <c r="AE8" s="4"/>
      <c r="AF8" s="4"/>
      <c r="AG8" s="4"/>
      <c r="AH8" s="4"/>
    </row>
    <row r="9" spans="1:34" ht="30.75" customHeight="1">
      <c r="A9" s="27">
        <v>83</v>
      </c>
      <c r="B9" s="123" t="s">
        <v>129</v>
      </c>
      <c r="C9" s="123"/>
      <c r="D9" s="123"/>
      <c r="E9" s="123"/>
      <c r="F9" s="21">
        <v>61.1</v>
      </c>
      <c r="G9" s="16" t="s">
        <v>25</v>
      </c>
      <c r="H9" s="28">
        <v>8</v>
      </c>
      <c r="I9" s="16">
        <v>3</v>
      </c>
      <c r="J9" s="16">
        <v>3</v>
      </c>
      <c r="K9" s="16">
        <v>2</v>
      </c>
      <c r="L9" s="13">
        <f t="shared" si="0"/>
        <v>8</v>
      </c>
      <c r="M9" s="13"/>
      <c r="N9" s="16"/>
      <c r="O9" s="16"/>
      <c r="P9" s="16"/>
      <c r="Q9" s="13">
        <f t="shared" si="3"/>
        <v>0</v>
      </c>
      <c r="R9" s="13">
        <v>6</v>
      </c>
      <c r="S9" s="16"/>
      <c r="T9" s="16"/>
      <c r="U9" s="16"/>
      <c r="V9" s="13">
        <f t="shared" si="1"/>
        <v>0</v>
      </c>
      <c r="W9" s="13"/>
      <c r="X9" s="16"/>
      <c r="Y9" s="16"/>
      <c r="Z9" s="17"/>
      <c r="AA9" s="13">
        <f t="shared" si="2"/>
        <v>0</v>
      </c>
      <c r="AB9" s="76"/>
      <c r="AC9" s="17">
        <v>8</v>
      </c>
      <c r="AD9" s="4"/>
      <c r="AE9" s="4"/>
      <c r="AF9" s="4"/>
      <c r="AG9" s="4"/>
      <c r="AH9" s="4"/>
    </row>
    <row r="10" spans="1:34" ht="30.75" customHeight="1">
      <c r="A10" s="27">
        <v>84</v>
      </c>
      <c r="B10" s="123" t="s">
        <v>130</v>
      </c>
      <c r="C10" s="123"/>
      <c r="D10" s="123"/>
      <c r="E10" s="123"/>
      <c r="F10" s="21">
        <v>62.1</v>
      </c>
      <c r="G10" s="16" t="s">
        <v>25</v>
      </c>
      <c r="H10" s="28">
        <v>11</v>
      </c>
      <c r="I10" s="16">
        <v>1</v>
      </c>
      <c r="J10" s="16">
        <v>1</v>
      </c>
      <c r="K10" s="16">
        <v>1</v>
      </c>
      <c r="L10" s="13">
        <f t="shared" si="0"/>
        <v>3</v>
      </c>
      <c r="M10" s="13"/>
      <c r="N10" s="16">
        <v>1</v>
      </c>
      <c r="O10" s="16">
        <v>1</v>
      </c>
      <c r="P10" s="16">
        <v>1</v>
      </c>
      <c r="Q10" s="13">
        <f t="shared" si="3"/>
        <v>3</v>
      </c>
      <c r="R10" s="13">
        <v>4</v>
      </c>
      <c r="S10" s="16"/>
      <c r="T10" s="16">
        <v>1</v>
      </c>
      <c r="U10" s="16">
        <v>1</v>
      </c>
      <c r="V10" s="13">
        <f t="shared" si="1"/>
        <v>2</v>
      </c>
      <c r="W10" s="13"/>
      <c r="X10" s="16">
        <v>1</v>
      </c>
      <c r="Y10" s="16">
        <v>1</v>
      </c>
      <c r="Z10" s="16">
        <v>1</v>
      </c>
      <c r="AA10" s="13">
        <f t="shared" si="2"/>
        <v>3</v>
      </c>
      <c r="AB10" s="76">
        <f aca="true" t="shared" si="4" ref="AB10:AB17">+W10/V10*100</f>
        <v>0</v>
      </c>
      <c r="AC10" s="16">
        <v>11</v>
      </c>
      <c r="AD10" s="6"/>
      <c r="AE10" s="4"/>
      <c r="AF10" s="4"/>
      <c r="AG10" s="4"/>
      <c r="AH10" s="4"/>
    </row>
    <row r="11" spans="1:34" ht="30.75" customHeight="1">
      <c r="A11" s="27">
        <v>85</v>
      </c>
      <c r="B11" s="123" t="s">
        <v>131</v>
      </c>
      <c r="C11" s="123"/>
      <c r="D11" s="123"/>
      <c r="E11" s="123"/>
      <c r="F11" s="21">
        <v>63.1</v>
      </c>
      <c r="G11" s="13" t="s">
        <v>60</v>
      </c>
      <c r="H11" s="28">
        <v>11</v>
      </c>
      <c r="I11" s="16">
        <v>1</v>
      </c>
      <c r="J11" s="16">
        <v>1</v>
      </c>
      <c r="K11" s="16">
        <v>1</v>
      </c>
      <c r="L11" s="13">
        <f t="shared" si="0"/>
        <v>3</v>
      </c>
      <c r="M11" s="13"/>
      <c r="N11" s="16">
        <v>1</v>
      </c>
      <c r="O11" s="16">
        <v>1</v>
      </c>
      <c r="P11" s="16">
        <v>1</v>
      </c>
      <c r="Q11" s="13">
        <f t="shared" si="3"/>
        <v>3</v>
      </c>
      <c r="R11" s="13">
        <v>3</v>
      </c>
      <c r="S11" s="16"/>
      <c r="T11" s="16">
        <v>1</v>
      </c>
      <c r="U11" s="16">
        <v>1</v>
      </c>
      <c r="V11" s="13">
        <f t="shared" si="1"/>
        <v>2</v>
      </c>
      <c r="W11" s="13"/>
      <c r="X11" s="16">
        <v>1</v>
      </c>
      <c r="Y11" s="16">
        <v>1</v>
      </c>
      <c r="Z11" s="16">
        <v>1</v>
      </c>
      <c r="AA11" s="13">
        <f t="shared" si="2"/>
        <v>3</v>
      </c>
      <c r="AB11" s="76">
        <f t="shared" si="4"/>
        <v>0</v>
      </c>
      <c r="AC11" s="16">
        <v>11</v>
      </c>
      <c r="AD11" s="5"/>
      <c r="AE11" s="5"/>
      <c r="AF11" s="5"/>
      <c r="AG11" s="4"/>
      <c r="AH11" s="4"/>
    </row>
    <row r="12" spans="1:34" ht="30.75" customHeight="1">
      <c r="A12" s="27">
        <v>86</v>
      </c>
      <c r="B12" s="123" t="s">
        <v>132</v>
      </c>
      <c r="C12" s="123"/>
      <c r="D12" s="123"/>
      <c r="E12" s="123"/>
      <c r="F12" s="21">
        <v>64.1</v>
      </c>
      <c r="G12" s="13" t="s">
        <v>25</v>
      </c>
      <c r="H12" s="28">
        <v>11</v>
      </c>
      <c r="I12" s="16">
        <v>1</v>
      </c>
      <c r="J12" s="16">
        <v>1</v>
      </c>
      <c r="K12" s="16">
        <v>1</v>
      </c>
      <c r="L12" s="13">
        <f t="shared" si="0"/>
        <v>3</v>
      </c>
      <c r="M12" s="13"/>
      <c r="N12" s="16">
        <v>1</v>
      </c>
      <c r="O12" s="16">
        <v>1</v>
      </c>
      <c r="P12" s="16">
        <v>1</v>
      </c>
      <c r="Q12" s="13">
        <f t="shared" si="3"/>
        <v>3</v>
      </c>
      <c r="R12" s="13">
        <v>4</v>
      </c>
      <c r="S12" s="16">
        <v>0</v>
      </c>
      <c r="T12" s="16">
        <v>1</v>
      </c>
      <c r="U12" s="16">
        <v>1</v>
      </c>
      <c r="V12" s="13">
        <f t="shared" si="1"/>
        <v>2</v>
      </c>
      <c r="W12" s="13"/>
      <c r="X12" s="16">
        <v>1</v>
      </c>
      <c r="Y12" s="16">
        <v>1</v>
      </c>
      <c r="Z12" s="16">
        <v>1</v>
      </c>
      <c r="AA12" s="13">
        <f t="shared" si="2"/>
        <v>3</v>
      </c>
      <c r="AB12" s="76">
        <f t="shared" si="4"/>
        <v>0</v>
      </c>
      <c r="AC12" s="16">
        <v>11</v>
      </c>
      <c r="AD12" s="4"/>
      <c r="AE12" s="4"/>
      <c r="AF12" s="4"/>
      <c r="AG12" s="4"/>
      <c r="AH12" s="5"/>
    </row>
    <row r="13" spans="1:34" ht="30.75" customHeight="1">
      <c r="A13" s="27">
        <v>87</v>
      </c>
      <c r="B13" s="123" t="s">
        <v>133</v>
      </c>
      <c r="C13" s="123"/>
      <c r="D13" s="123"/>
      <c r="E13" s="123"/>
      <c r="F13" s="21">
        <v>65.1</v>
      </c>
      <c r="G13" s="13" t="s">
        <v>134</v>
      </c>
      <c r="H13" s="28">
        <v>42</v>
      </c>
      <c r="I13" s="16">
        <v>2</v>
      </c>
      <c r="J13" s="16">
        <v>4</v>
      </c>
      <c r="K13" s="16">
        <v>3</v>
      </c>
      <c r="L13" s="13">
        <f t="shared" si="0"/>
        <v>9</v>
      </c>
      <c r="M13" s="13"/>
      <c r="N13" s="16">
        <v>4</v>
      </c>
      <c r="O13" s="16">
        <v>4</v>
      </c>
      <c r="P13" s="16">
        <v>4</v>
      </c>
      <c r="Q13" s="13">
        <f t="shared" si="3"/>
        <v>12</v>
      </c>
      <c r="R13" s="13">
        <v>12</v>
      </c>
      <c r="S13" s="16">
        <v>4</v>
      </c>
      <c r="T13" s="16">
        <v>3</v>
      </c>
      <c r="U13" s="16">
        <v>4</v>
      </c>
      <c r="V13" s="13">
        <f t="shared" si="1"/>
        <v>11</v>
      </c>
      <c r="W13" s="13"/>
      <c r="X13" s="16">
        <v>4</v>
      </c>
      <c r="Y13" s="16">
        <v>4</v>
      </c>
      <c r="Z13" s="16">
        <v>2</v>
      </c>
      <c r="AA13" s="13">
        <f t="shared" si="2"/>
        <v>10</v>
      </c>
      <c r="AB13" s="76">
        <f t="shared" si="4"/>
        <v>0</v>
      </c>
      <c r="AC13" s="16">
        <v>42</v>
      </c>
      <c r="AD13" s="4"/>
      <c r="AE13" s="6"/>
      <c r="AF13" s="4"/>
      <c r="AG13" s="4"/>
      <c r="AH13" s="4"/>
    </row>
    <row r="14" spans="1:34" ht="30.75" customHeight="1">
      <c r="A14" s="27">
        <v>88</v>
      </c>
      <c r="B14" s="123" t="s">
        <v>135</v>
      </c>
      <c r="C14" s="123"/>
      <c r="D14" s="123"/>
      <c r="E14" s="123"/>
      <c r="F14" s="21">
        <v>66.1</v>
      </c>
      <c r="G14" s="16" t="s">
        <v>38</v>
      </c>
      <c r="H14" s="28">
        <v>10</v>
      </c>
      <c r="I14" s="16"/>
      <c r="J14" s="16">
        <v>1</v>
      </c>
      <c r="K14" s="16">
        <v>3</v>
      </c>
      <c r="L14" s="13">
        <f t="shared" si="0"/>
        <v>4</v>
      </c>
      <c r="M14" s="13"/>
      <c r="N14" s="16">
        <v>1</v>
      </c>
      <c r="O14" s="16">
        <v>1</v>
      </c>
      <c r="P14" s="16"/>
      <c r="Q14" s="13">
        <f t="shared" si="3"/>
        <v>2</v>
      </c>
      <c r="R14" s="13">
        <v>2</v>
      </c>
      <c r="S14" s="16">
        <v>1</v>
      </c>
      <c r="T14" s="16">
        <v>1</v>
      </c>
      <c r="U14" s="16">
        <v>1</v>
      </c>
      <c r="V14" s="13">
        <f t="shared" si="1"/>
        <v>3</v>
      </c>
      <c r="W14" s="13"/>
      <c r="X14" s="16">
        <v>1</v>
      </c>
      <c r="Y14" s="16"/>
      <c r="Z14" s="16"/>
      <c r="AA14" s="13">
        <f t="shared" si="2"/>
        <v>1</v>
      </c>
      <c r="AB14" s="76">
        <f t="shared" si="4"/>
        <v>0</v>
      </c>
      <c r="AC14" s="16">
        <v>10</v>
      </c>
      <c r="AD14" s="4"/>
      <c r="AE14" s="4"/>
      <c r="AF14" s="60"/>
      <c r="AG14" s="4"/>
      <c r="AH14" s="4"/>
    </row>
    <row r="15" spans="1:34" ht="30.75" customHeight="1">
      <c r="A15" s="27">
        <v>89</v>
      </c>
      <c r="B15" s="123" t="s">
        <v>136</v>
      </c>
      <c r="C15" s="123"/>
      <c r="D15" s="123"/>
      <c r="E15" s="123"/>
      <c r="F15" s="21">
        <v>67.1</v>
      </c>
      <c r="G15" s="16" t="s">
        <v>137</v>
      </c>
      <c r="H15" s="28">
        <v>12</v>
      </c>
      <c r="I15" s="16">
        <v>1</v>
      </c>
      <c r="J15" s="16">
        <v>1</v>
      </c>
      <c r="K15" s="16">
        <v>1</v>
      </c>
      <c r="L15" s="13">
        <f t="shared" si="0"/>
        <v>3</v>
      </c>
      <c r="M15" s="13"/>
      <c r="N15" s="16">
        <v>1</v>
      </c>
      <c r="O15" s="16">
        <v>1</v>
      </c>
      <c r="P15" s="16">
        <v>1</v>
      </c>
      <c r="Q15" s="13">
        <f t="shared" si="3"/>
        <v>3</v>
      </c>
      <c r="R15" s="13">
        <v>3</v>
      </c>
      <c r="S15" s="16">
        <v>1</v>
      </c>
      <c r="T15" s="16">
        <v>1</v>
      </c>
      <c r="U15" s="16">
        <v>1</v>
      </c>
      <c r="V15" s="13">
        <f t="shared" si="1"/>
        <v>3</v>
      </c>
      <c r="W15" s="13"/>
      <c r="X15" s="16">
        <v>1</v>
      </c>
      <c r="Y15" s="16">
        <v>1</v>
      </c>
      <c r="Z15" s="16">
        <v>1</v>
      </c>
      <c r="AA15" s="13">
        <f t="shared" si="2"/>
        <v>3</v>
      </c>
      <c r="AB15" s="76">
        <f t="shared" si="4"/>
        <v>0</v>
      </c>
      <c r="AC15" s="16">
        <v>12</v>
      </c>
      <c r="AD15" s="4"/>
      <c r="AE15" s="4"/>
      <c r="AF15" s="4"/>
      <c r="AG15" s="4"/>
      <c r="AH15" s="4"/>
    </row>
    <row r="16" spans="1:34" ht="30.75" customHeight="1">
      <c r="A16" s="27">
        <v>90</v>
      </c>
      <c r="B16" s="123" t="s">
        <v>138</v>
      </c>
      <c r="C16" s="123"/>
      <c r="D16" s="123"/>
      <c r="E16" s="123"/>
      <c r="F16" s="21">
        <v>68.1</v>
      </c>
      <c r="G16" s="16" t="s">
        <v>137</v>
      </c>
      <c r="H16" s="28">
        <v>12</v>
      </c>
      <c r="I16" s="16">
        <v>1</v>
      </c>
      <c r="J16" s="16">
        <v>1</v>
      </c>
      <c r="K16" s="16">
        <v>1</v>
      </c>
      <c r="L16" s="13">
        <f t="shared" si="0"/>
        <v>3</v>
      </c>
      <c r="M16" s="13"/>
      <c r="N16" s="16">
        <v>1</v>
      </c>
      <c r="O16" s="16">
        <v>1</v>
      </c>
      <c r="P16" s="16">
        <v>1</v>
      </c>
      <c r="Q16" s="13">
        <f t="shared" si="3"/>
        <v>3</v>
      </c>
      <c r="R16" s="13">
        <v>3</v>
      </c>
      <c r="S16" s="16">
        <v>1</v>
      </c>
      <c r="T16" s="16">
        <v>1</v>
      </c>
      <c r="U16" s="16">
        <v>1</v>
      </c>
      <c r="V16" s="13">
        <f t="shared" si="1"/>
        <v>3</v>
      </c>
      <c r="W16" s="13"/>
      <c r="X16" s="16">
        <v>1</v>
      </c>
      <c r="Y16" s="16">
        <v>1</v>
      </c>
      <c r="Z16" s="16">
        <v>1</v>
      </c>
      <c r="AA16" s="13">
        <f t="shared" si="2"/>
        <v>3</v>
      </c>
      <c r="AB16" s="76">
        <f t="shared" si="4"/>
        <v>0</v>
      </c>
      <c r="AC16" s="16">
        <v>12</v>
      </c>
      <c r="AD16" s="29"/>
      <c r="AE16" s="29"/>
      <c r="AF16" s="29"/>
      <c r="AG16" s="4"/>
      <c r="AH16" s="29"/>
    </row>
    <row r="17" spans="1:34" ht="30.75" customHeight="1">
      <c r="A17" s="27">
        <v>91</v>
      </c>
      <c r="B17" s="124" t="s">
        <v>139</v>
      </c>
      <c r="C17" s="124"/>
      <c r="D17" s="124"/>
      <c r="E17" s="124"/>
      <c r="F17" s="21">
        <v>69.1</v>
      </c>
      <c r="G17" s="16" t="s">
        <v>137</v>
      </c>
      <c r="H17" s="28">
        <v>12</v>
      </c>
      <c r="I17" s="16">
        <v>1</v>
      </c>
      <c r="J17" s="16">
        <v>1</v>
      </c>
      <c r="K17" s="16">
        <v>1</v>
      </c>
      <c r="L17" s="13">
        <f t="shared" si="0"/>
        <v>3</v>
      </c>
      <c r="M17" s="13"/>
      <c r="N17" s="16">
        <v>1</v>
      </c>
      <c r="O17" s="16">
        <v>1</v>
      </c>
      <c r="P17" s="16">
        <v>1</v>
      </c>
      <c r="Q17" s="13">
        <f t="shared" si="3"/>
        <v>3</v>
      </c>
      <c r="R17" s="13">
        <v>3</v>
      </c>
      <c r="S17" s="16">
        <v>1</v>
      </c>
      <c r="T17" s="16">
        <v>1</v>
      </c>
      <c r="U17" s="16">
        <v>1</v>
      </c>
      <c r="V17" s="13">
        <f t="shared" si="1"/>
        <v>3</v>
      </c>
      <c r="W17" s="13"/>
      <c r="X17" s="16">
        <v>1</v>
      </c>
      <c r="Y17" s="16">
        <v>1</v>
      </c>
      <c r="Z17" s="17">
        <v>1</v>
      </c>
      <c r="AA17" s="13">
        <f t="shared" si="2"/>
        <v>3</v>
      </c>
      <c r="AB17" s="76">
        <f t="shared" si="4"/>
        <v>0</v>
      </c>
      <c r="AC17" s="17">
        <v>12</v>
      </c>
      <c r="AD17" s="4"/>
      <c r="AE17" s="4"/>
      <c r="AF17" s="4"/>
      <c r="AG17" s="4"/>
      <c r="AH17" s="4"/>
    </row>
    <row r="18" spans="1:34" ht="30.75" customHeight="1">
      <c r="A18" s="27">
        <v>92</v>
      </c>
      <c r="B18" s="123" t="s">
        <v>140</v>
      </c>
      <c r="C18" s="123"/>
      <c r="D18" s="123"/>
      <c r="E18" s="123"/>
      <c r="F18" s="21">
        <v>70.1</v>
      </c>
      <c r="G18" s="16" t="s">
        <v>141</v>
      </c>
      <c r="H18" s="28">
        <v>2</v>
      </c>
      <c r="I18" s="16"/>
      <c r="J18" s="16"/>
      <c r="K18" s="16"/>
      <c r="L18" s="13">
        <f>+I18+J18+K18</f>
        <v>0</v>
      </c>
      <c r="M18" s="13"/>
      <c r="N18" s="16"/>
      <c r="O18" s="16"/>
      <c r="P18" s="16"/>
      <c r="Q18" s="13">
        <f t="shared" si="3"/>
        <v>0</v>
      </c>
      <c r="R18" s="13">
        <v>0</v>
      </c>
      <c r="S18" s="16"/>
      <c r="T18" s="16"/>
      <c r="U18" s="16"/>
      <c r="V18" s="13">
        <f>+S18+T18+U18</f>
        <v>0</v>
      </c>
      <c r="W18" s="13"/>
      <c r="X18" s="16">
        <v>2</v>
      </c>
      <c r="Y18" s="16"/>
      <c r="Z18" s="17"/>
      <c r="AA18" s="13">
        <f>+X18+Y18+Z18</f>
        <v>2</v>
      </c>
      <c r="AB18" s="76"/>
      <c r="AC18" s="17">
        <v>2</v>
      </c>
      <c r="AD18" s="4"/>
      <c r="AE18" s="4"/>
      <c r="AF18" s="4"/>
      <c r="AG18" s="4"/>
      <c r="AH18" s="4"/>
    </row>
    <row r="19" spans="1:34" ht="30.75" customHeight="1">
      <c r="A19" s="27">
        <v>93</v>
      </c>
      <c r="B19" s="123" t="s">
        <v>142</v>
      </c>
      <c r="C19" s="123"/>
      <c r="D19" s="123"/>
      <c r="E19" s="123"/>
      <c r="F19" s="21">
        <v>98.1</v>
      </c>
      <c r="G19" s="16" t="s">
        <v>36</v>
      </c>
      <c r="H19" s="28">
        <v>12</v>
      </c>
      <c r="I19" s="16">
        <v>1</v>
      </c>
      <c r="J19" s="31">
        <v>1</v>
      </c>
      <c r="K19" s="16">
        <v>1</v>
      </c>
      <c r="L19" s="13">
        <f>+I19+J19+K19</f>
        <v>3</v>
      </c>
      <c r="M19" s="13"/>
      <c r="N19" s="16">
        <v>1</v>
      </c>
      <c r="O19" s="16">
        <v>1</v>
      </c>
      <c r="P19" s="16">
        <v>1</v>
      </c>
      <c r="Q19" s="13">
        <f t="shared" si="3"/>
        <v>3</v>
      </c>
      <c r="R19" s="13">
        <v>3</v>
      </c>
      <c r="S19" s="16">
        <v>1</v>
      </c>
      <c r="T19" s="16">
        <v>1</v>
      </c>
      <c r="U19" s="16">
        <v>1</v>
      </c>
      <c r="V19" s="13">
        <f>+S19+T19+U19</f>
        <v>3</v>
      </c>
      <c r="W19" s="13"/>
      <c r="X19" s="16">
        <v>1</v>
      </c>
      <c r="Y19" s="16">
        <v>1</v>
      </c>
      <c r="Z19" s="16">
        <v>1</v>
      </c>
      <c r="AA19" s="13">
        <f>+X19+Y19+Z19</f>
        <v>3</v>
      </c>
      <c r="AB19" s="76">
        <f>+W19/V19*100</f>
        <v>0</v>
      </c>
      <c r="AC19" s="16">
        <v>12</v>
      </c>
      <c r="AD19" s="4"/>
      <c r="AE19" s="4"/>
      <c r="AF19" s="6"/>
      <c r="AG19" s="4"/>
      <c r="AH19" s="4"/>
    </row>
    <row r="20" spans="1:34" ht="30.75" customHeight="1">
      <c r="A20" s="27">
        <v>94</v>
      </c>
      <c r="B20" s="123" t="s">
        <v>143</v>
      </c>
      <c r="C20" s="123"/>
      <c r="D20" s="123"/>
      <c r="E20" s="123"/>
      <c r="F20" s="21">
        <v>99.1</v>
      </c>
      <c r="G20" s="16" t="s">
        <v>144</v>
      </c>
      <c r="H20" s="28">
        <v>4</v>
      </c>
      <c r="I20" s="16"/>
      <c r="J20" s="16"/>
      <c r="K20" s="31">
        <v>1</v>
      </c>
      <c r="L20" s="13">
        <f>+I20+J20+K20</f>
        <v>1</v>
      </c>
      <c r="M20" s="13"/>
      <c r="N20" s="16"/>
      <c r="O20" s="16"/>
      <c r="P20" s="16">
        <v>1</v>
      </c>
      <c r="Q20" s="13">
        <f t="shared" si="3"/>
        <v>1</v>
      </c>
      <c r="R20" s="13">
        <v>0</v>
      </c>
      <c r="S20" s="16"/>
      <c r="T20" s="16"/>
      <c r="U20" s="16">
        <v>1</v>
      </c>
      <c r="V20" s="13">
        <f>+S20+T20+U20</f>
        <v>1</v>
      </c>
      <c r="W20" s="13"/>
      <c r="X20" s="16"/>
      <c r="Y20" s="16"/>
      <c r="Z20" s="16">
        <v>1</v>
      </c>
      <c r="AA20" s="13">
        <f>+X20+Y20+Z20</f>
        <v>1</v>
      </c>
      <c r="AB20" s="76">
        <f>+W20/V20*100</f>
        <v>0</v>
      </c>
      <c r="AC20" s="16">
        <v>4</v>
      </c>
      <c r="AD20" s="4"/>
      <c r="AE20" s="4"/>
      <c r="AF20" s="4"/>
      <c r="AG20" s="4"/>
      <c r="AH20" s="78" t="s">
        <v>169</v>
      </c>
    </row>
  </sheetData>
  <sheetProtection/>
  <mergeCells count="16">
    <mergeCell ref="B18:E18"/>
    <mergeCell ref="B19:E19"/>
    <mergeCell ref="B20:E20"/>
    <mergeCell ref="A7:F7"/>
    <mergeCell ref="B14:E14"/>
    <mergeCell ref="B15:E15"/>
    <mergeCell ref="B16:E16"/>
    <mergeCell ref="B17:E17"/>
    <mergeCell ref="B10:E10"/>
    <mergeCell ref="B11:E11"/>
    <mergeCell ref="B4:D4"/>
    <mergeCell ref="B12:E12"/>
    <mergeCell ref="B13:E13"/>
    <mergeCell ref="B8:E8"/>
    <mergeCell ref="B9:E9"/>
    <mergeCell ref="A6:F6"/>
  </mergeCells>
  <printOptions/>
  <pageMargins left="0.22" right="0.2" top="0.45" bottom="0.57" header="0" footer="0"/>
  <pageSetup fitToHeight="5" fitToWidth="1" horizontalDpi="600" verticalDpi="600" orientation="landscape" scale="5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H63"/>
  <sheetViews>
    <sheetView zoomScale="75" zoomScaleNormal="75" zoomScalePageLayoutView="0" workbookViewId="0" topLeftCell="A16">
      <selection activeCell="A21" sqref="A21:IV21"/>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s="2" customFormat="1" ht="30" customHeight="1">
      <c r="A7" s="125" t="s">
        <v>145</v>
      </c>
      <c r="B7" s="126"/>
      <c r="C7" s="126"/>
      <c r="D7" s="126"/>
      <c r="E7" s="126"/>
      <c r="F7" s="127"/>
      <c r="G7" s="15"/>
      <c r="H7" s="15"/>
      <c r="I7" s="15"/>
      <c r="J7" s="15"/>
      <c r="K7" s="15"/>
      <c r="L7" s="32">
        <f>+I7+J7+K7</f>
        <v>0</v>
      </c>
      <c r="M7" s="32"/>
      <c r="N7" s="15"/>
      <c r="O7" s="15"/>
      <c r="P7" s="15"/>
      <c r="Q7" s="32"/>
      <c r="R7" s="32"/>
      <c r="S7" s="15"/>
      <c r="T7" s="15"/>
      <c r="U7" s="15"/>
      <c r="V7" s="32">
        <f>+S7+T7+U7</f>
        <v>0</v>
      </c>
      <c r="W7" s="32"/>
      <c r="X7" s="15"/>
      <c r="Y7" s="15"/>
      <c r="Z7" s="15"/>
      <c r="AA7" s="13">
        <f>+X7+Y7+Z7</f>
        <v>0</v>
      </c>
      <c r="AB7" s="76"/>
      <c r="AC7" s="15"/>
      <c r="AD7" s="10"/>
      <c r="AE7" s="10"/>
      <c r="AF7" s="10"/>
      <c r="AG7" s="10"/>
      <c r="AH7" s="10"/>
    </row>
    <row r="8" spans="1:34" ht="15.75">
      <c r="A8" s="27">
        <v>95</v>
      </c>
      <c r="B8" s="123" t="s">
        <v>146</v>
      </c>
      <c r="C8" s="123"/>
      <c r="D8" s="123"/>
      <c r="E8" s="123"/>
      <c r="F8" s="21">
        <v>45.1</v>
      </c>
      <c r="G8" s="16" t="s">
        <v>49</v>
      </c>
      <c r="H8" s="28">
        <v>2</v>
      </c>
      <c r="I8" s="16"/>
      <c r="J8" s="16"/>
      <c r="K8" s="16"/>
      <c r="L8" s="13">
        <f>+I8+J8+K8</f>
        <v>0</v>
      </c>
      <c r="M8" s="13"/>
      <c r="N8" s="16"/>
      <c r="O8" s="16">
        <v>1</v>
      </c>
      <c r="P8" s="16">
        <v>1</v>
      </c>
      <c r="Q8" s="13">
        <f>+N8+O8+P8</f>
        <v>2</v>
      </c>
      <c r="R8" s="13">
        <v>2</v>
      </c>
      <c r="S8" s="16"/>
      <c r="T8" s="16"/>
      <c r="U8" s="16"/>
      <c r="V8" s="13">
        <f>+S8+T8+U8</f>
        <v>0</v>
      </c>
      <c r="W8" s="13"/>
      <c r="X8" s="16"/>
      <c r="Y8" s="16"/>
      <c r="Z8" s="16"/>
      <c r="AA8" s="13">
        <f>+X8+Y8+Z8</f>
        <v>0</v>
      </c>
      <c r="AB8" s="76"/>
      <c r="AC8" s="16">
        <v>2</v>
      </c>
      <c r="AD8" s="4"/>
      <c r="AE8" s="4"/>
      <c r="AF8" s="4"/>
      <c r="AG8" s="4"/>
      <c r="AH8" s="4"/>
    </row>
    <row r="9" spans="1:34" ht="30" customHeight="1">
      <c r="A9" s="27">
        <v>96</v>
      </c>
      <c r="B9" s="123" t="s">
        <v>147</v>
      </c>
      <c r="C9" s="123"/>
      <c r="D9" s="123"/>
      <c r="E9" s="123"/>
      <c r="F9" s="21">
        <v>71.1</v>
      </c>
      <c r="G9" s="16" t="s">
        <v>36</v>
      </c>
      <c r="H9" s="28">
        <v>4</v>
      </c>
      <c r="I9" s="16"/>
      <c r="J9" s="16"/>
      <c r="K9" s="16">
        <v>1</v>
      </c>
      <c r="L9" s="13">
        <f>+I9+J9+K9</f>
        <v>1</v>
      </c>
      <c r="M9" s="13"/>
      <c r="N9" s="16"/>
      <c r="O9" s="16"/>
      <c r="P9" s="16">
        <v>1</v>
      </c>
      <c r="Q9" s="13">
        <f>+N9+O9+P9</f>
        <v>1</v>
      </c>
      <c r="R9" s="13">
        <v>1</v>
      </c>
      <c r="S9" s="17"/>
      <c r="T9" s="16"/>
      <c r="U9" s="16">
        <v>1</v>
      </c>
      <c r="V9" s="13">
        <f>+S9+T9+U9</f>
        <v>1</v>
      </c>
      <c r="W9" s="13"/>
      <c r="X9" s="16"/>
      <c r="Y9" s="16"/>
      <c r="Z9" s="16">
        <v>1</v>
      </c>
      <c r="AA9" s="13">
        <f>+X9+Y9+Z9</f>
        <v>1</v>
      </c>
      <c r="AB9" s="76">
        <f>+W9/V9*100</f>
        <v>0</v>
      </c>
      <c r="AC9" s="16">
        <v>4</v>
      </c>
      <c r="AD9" s="4"/>
      <c r="AE9" s="4"/>
      <c r="AF9" s="4"/>
      <c r="AG9" s="4"/>
      <c r="AH9" s="4"/>
    </row>
    <row r="10" spans="1:34" ht="30" customHeight="1">
      <c r="A10" s="27"/>
      <c r="B10" s="128" t="s">
        <v>148</v>
      </c>
      <c r="C10" s="129"/>
      <c r="D10" s="129"/>
      <c r="E10" s="130"/>
      <c r="F10" s="21"/>
      <c r="G10" s="140" t="s">
        <v>36</v>
      </c>
      <c r="H10" s="28"/>
      <c r="I10" s="16"/>
      <c r="J10" s="16"/>
      <c r="K10" s="16"/>
      <c r="L10" s="13"/>
      <c r="M10" s="13"/>
      <c r="N10" s="16"/>
      <c r="O10" s="16"/>
      <c r="P10" s="16"/>
      <c r="Q10" s="140">
        <f>+N12+O12+P12</f>
        <v>3</v>
      </c>
      <c r="R10" s="140">
        <v>3</v>
      </c>
      <c r="S10" s="17"/>
      <c r="T10" s="16"/>
      <c r="U10" s="16"/>
      <c r="V10" s="13"/>
      <c r="W10" s="13"/>
      <c r="X10" s="16"/>
      <c r="Y10" s="16"/>
      <c r="Z10" s="16"/>
      <c r="AA10" s="13"/>
      <c r="AB10" s="76"/>
      <c r="AC10" s="137">
        <v>9</v>
      </c>
      <c r="AD10" s="4"/>
      <c r="AE10" s="4"/>
      <c r="AF10" s="146"/>
      <c r="AG10" s="143"/>
      <c r="AH10" s="143"/>
    </row>
    <row r="11" spans="1:34" ht="30" customHeight="1">
      <c r="A11" s="27"/>
      <c r="B11" s="131"/>
      <c r="C11" s="132"/>
      <c r="D11" s="132"/>
      <c r="E11" s="133"/>
      <c r="F11" s="21"/>
      <c r="G11" s="141"/>
      <c r="H11" s="28"/>
      <c r="I11" s="16"/>
      <c r="J11" s="16"/>
      <c r="K11" s="16"/>
      <c r="L11" s="13"/>
      <c r="M11" s="13"/>
      <c r="N11" s="16"/>
      <c r="O11" s="16"/>
      <c r="P11" s="16"/>
      <c r="Q11" s="141"/>
      <c r="R11" s="141"/>
      <c r="S11" s="17"/>
      <c r="T11" s="16"/>
      <c r="U11" s="16"/>
      <c r="V11" s="13"/>
      <c r="W11" s="13"/>
      <c r="X11" s="16"/>
      <c r="Y11" s="16"/>
      <c r="Z11" s="16"/>
      <c r="AA11" s="13"/>
      <c r="AB11" s="76"/>
      <c r="AC11" s="138"/>
      <c r="AD11" s="4"/>
      <c r="AE11" s="4"/>
      <c r="AF11" s="147"/>
      <c r="AG11" s="144"/>
      <c r="AH11" s="144"/>
    </row>
    <row r="12" spans="1:34" ht="30" customHeight="1">
      <c r="A12" s="27">
        <v>97</v>
      </c>
      <c r="B12" s="134"/>
      <c r="C12" s="135"/>
      <c r="D12" s="135"/>
      <c r="E12" s="136"/>
      <c r="F12" s="21">
        <v>72.1</v>
      </c>
      <c r="G12" s="142"/>
      <c r="H12" s="28">
        <v>9</v>
      </c>
      <c r="I12" s="16"/>
      <c r="J12" s="16">
        <v>1</v>
      </c>
      <c r="K12" s="16">
        <v>1</v>
      </c>
      <c r="L12" s="13">
        <f>+I12+J12+K12</f>
        <v>2</v>
      </c>
      <c r="M12" s="13"/>
      <c r="N12" s="16">
        <v>1</v>
      </c>
      <c r="O12" s="17">
        <v>1</v>
      </c>
      <c r="P12" s="16">
        <v>1</v>
      </c>
      <c r="Q12" s="142"/>
      <c r="R12" s="142"/>
      <c r="S12" s="16"/>
      <c r="T12" s="16">
        <v>1</v>
      </c>
      <c r="U12" s="16">
        <v>1</v>
      </c>
      <c r="V12" s="13">
        <f>+S12+T12+U12</f>
        <v>2</v>
      </c>
      <c r="W12" s="13"/>
      <c r="X12" s="16">
        <v>1</v>
      </c>
      <c r="Y12" s="16">
        <v>1</v>
      </c>
      <c r="Z12" s="16"/>
      <c r="AA12" s="13">
        <f>+X12+Y12+Z12</f>
        <v>2</v>
      </c>
      <c r="AB12" s="76">
        <f>+W12/V12*100</f>
        <v>0</v>
      </c>
      <c r="AC12" s="139"/>
      <c r="AD12" s="4"/>
      <c r="AE12" s="4"/>
      <c r="AF12" s="148"/>
      <c r="AG12" s="145"/>
      <c r="AH12" s="145"/>
    </row>
    <row r="13" spans="1:34" ht="40.5" customHeight="1">
      <c r="A13" s="27">
        <v>98</v>
      </c>
      <c r="B13" s="123" t="s">
        <v>149</v>
      </c>
      <c r="C13" s="123"/>
      <c r="D13" s="123"/>
      <c r="E13" s="123"/>
      <c r="F13" s="21">
        <v>73.1</v>
      </c>
      <c r="G13" s="16" t="s">
        <v>36</v>
      </c>
      <c r="H13" s="28">
        <v>4</v>
      </c>
      <c r="I13" s="16">
        <v>1</v>
      </c>
      <c r="J13" s="16"/>
      <c r="K13" s="16">
        <v>1</v>
      </c>
      <c r="L13" s="13">
        <f>+I13+J13+K13</f>
        <v>2</v>
      </c>
      <c r="M13" s="13"/>
      <c r="N13" s="16"/>
      <c r="O13" s="16"/>
      <c r="P13" s="16">
        <v>1</v>
      </c>
      <c r="Q13" s="13">
        <f>+N13+O13+P13</f>
        <v>1</v>
      </c>
      <c r="R13" s="13">
        <v>1</v>
      </c>
      <c r="S13" s="16"/>
      <c r="T13" s="16"/>
      <c r="U13" s="16">
        <v>1</v>
      </c>
      <c r="V13" s="13">
        <f>+S13+T13+U13</f>
        <v>1</v>
      </c>
      <c r="W13" s="13"/>
      <c r="X13" s="16"/>
      <c r="Y13" s="16"/>
      <c r="Z13" s="16"/>
      <c r="AA13" s="13">
        <f>+X13+Y13+Z13</f>
        <v>0</v>
      </c>
      <c r="AB13" s="76">
        <f>+W13/V13*100</f>
        <v>0</v>
      </c>
      <c r="AC13" s="16">
        <v>4</v>
      </c>
      <c r="AD13" s="5"/>
      <c r="AE13" s="4"/>
      <c r="AF13" s="71"/>
      <c r="AG13" s="5"/>
      <c r="AH13" s="5"/>
    </row>
    <row r="14" spans="1:34" ht="15.75">
      <c r="A14" s="27"/>
      <c r="B14" s="128" t="s">
        <v>150</v>
      </c>
      <c r="C14" s="129"/>
      <c r="D14" s="129"/>
      <c r="E14" s="130"/>
      <c r="F14" s="21"/>
      <c r="G14" s="137" t="s">
        <v>36</v>
      </c>
      <c r="H14" s="28"/>
      <c r="I14" s="16"/>
      <c r="J14" s="16"/>
      <c r="K14" s="16"/>
      <c r="L14" s="13"/>
      <c r="M14" s="13"/>
      <c r="N14" s="16"/>
      <c r="O14" s="16"/>
      <c r="P14" s="16"/>
      <c r="Q14" s="140">
        <f>+N19+O19+P19</f>
        <v>6</v>
      </c>
      <c r="R14" s="140">
        <v>6</v>
      </c>
      <c r="S14" s="16"/>
      <c r="T14" s="16"/>
      <c r="U14" s="16"/>
      <c r="V14" s="13"/>
      <c r="W14" s="13"/>
      <c r="X14" s="16"/>
      <c r="Y14" s="16"/>
      <c r="Z14" s="16"/>
      <c r="AA14" s="13"/>
      <c r="AB14" s="76"/>
      <c r="AC14" s="137">
        <v>24</v>
      </c>
      <c r="AD14" s="5"/>
      <c r="AE14" s="4"/>
      <c r="AF14" s="5"/>
      <c r="AG14" s="5"/>
      <c r="AH14" s="5"/>
    </row>
    <row r="15" spans="1:34" ht="15.75">
      <c r="A15" s="27"/>
      <c r="B15" s="131"/>
      <c r="C15" s="132"/>
      <c r="D15" s="132"/>
      <c r="E15" s="133"/>
      <c r="F15" s="21"/>
      <c r="G15" s="138"/>
      <c r="H15" s="28"/>
      <c r="I15" s="16"/>
      <c r="J15" s="16"/>
      <c r="K15" s="16"/>
      <c r="L15" s="13"/>
      <c r="M15" s="13"/>
      <c r="N15" s="16"/>
      <c r="O15" s="16"/>
      <c r="P15" s="16"/>
      <c r="Q15" s="141"/>
      <c r="R15" s="141"/>
      <c r="S15" s="16"/>
      <c r="T15" s="16"/>
      <c r="U15" s="16"/>
      <c r="V15" s="13"/>
      <c r="W15" s="13"/>
      <c r="X15" s="16"/>
      <c r="Y15" s="16"/>
      <c r="Z15" s="16"/>
      <c r="AA15" s="13"/>
      <c r="AB15" s="76"/>
      <c r="AC15" s="138"/>
      <c r="AD15" s="5"/>
      <c r="AE15" s="4"/>
      <c r="AF15" s="5"/>
      <c r="AG15" s="5"/>
      <c r="AH15" s="5"/>
    </row>
    <row r="16" spans="1:34" ht="15.75">
      <c r="A16" s="27"/>
      <c r="B16" s="131"/>
      <c r="C16" s="132"/>
      <c r="D16" s="132"/>
      <c r="E16" s="133"/>
      <c r="F16" s="21"/>
      <c r="G16" s="138"/>
      <c r="H16" s="28"/>
      <c r="I16" s="16"/>
      <c r="J16" s="16"/>
      <c r="K16" s="16"/>
      <c r="L16" s="13"/>
      <c r="M16" s="13"/>
      <c r="N16" s="16"/>
      <c r="O16" s="16"/>
      <c r="P16" s="16"/>
      <c r="Q16" s="141"/>
      <c r="R16" s="141"/>
      <c r="S16" s="16"/>
      <c r="T16" s="16"/>
      <c r="U16" s="16"/>
      <c r="V16" s="13"/>
      <c r="W16" s="13"/>
      <c r="X16" s="16"/>
      <c r="Y16" s="16"/>
      <c r="Z16" s="16"/>
      <c r="AA16" s="13"/>
      <c r="AB16" s="76"/>
      <c r="AC16" s="138"/>
      <c r="AD16" s="5"/>
      <c r="AE16" s="4"/>
      <c r="AF16" s="5"/>
      <c r="AG16" s="5"/>
      <c r="AH16" s="5"/>
    </row>
    <row r="17" spans="1:34" ht="15.75">
      <c r="A17" s="27"/>
      <c r="B17" s="131"/>
      <c r="C17" s="132"/>
      <c r="D17" s="132"/>
      <c r="E17" s="133"/>
      <c r="F17" s="21"/>
      <c r="G17" s="138"/>
      <c r="H17" s="28"/>
      <c r="I17" s="16"/>
      <c r="J17" s="16"/>
      <c r="K17" s="16"/>
      <c r="L17" s="13"/>
      <c r="M17" s="13"/>
      <c r="N17" s="16"/>
      <c r="O17" s="16"/>
      <c r="P17" s="16"/>
      <c r="Q17" s="141"/>
      <c r="R17" s="141"/>
      <c r="S17" s="16"/>
      <c r="T17" s="16"/>
      <c r="U17" s="16"/>
      <c r="V17" s="13"/>
      <c r="W17" s="13"/>
      <c r="X17" s="16"/>
      <c r="Y17" s="16"/>
      <c r="Z17" s="16"/>
      <c r="AA17" s="13"/>
      <c r="AB17" s="76"/>
      <c r="AC17" s="138"/>
      <c r="AD17" s="5"/>
      <c r="AE17" s="4"/>
      <c r="AF17" s="5"/>
      <c r="AG17" s="5"/>
      <c r="AH17" s="5"/>
    </row>
    <row r="18" spans="1:34" ht="30" customHeight="1">
      <c r="A18" s="27"/>
      <c r="B18" s="131"/>
      <c r="C18" s="132"/>
      <c r="D18" s="132"/>
      <c r="E18" s="133"/>
      <c r="F18" s="21"/>
      <c r="G18" s="138"/>
      <c r="H18" s="28"/>
      <c r="I18" s="16"/>
      <c r="J18" s="16"/>
      <c r="K18" s="16"/>
      <c r="L18" s="13"/>
      <c r="M18" s="13"/>
      <c r="N18" s="16"/>
      <c r="O18" s="16"/>
      <c r="P18" s="16"/>
      <c r="Q18" s="141"/>
      <c r="R18" s="141"/>
      <c r="S18" s="16"/>
      <c r="T18" s="16"/>
      <c r="U18" s="16"/>
      <c r="V18" s="13"/>
      <c r="W18" s="13"/>
      <c r="X18" s="16"/>
      <c r="Y18" s="16"/>
      <c r="Z18" s="16"/>
      <c r="AA18" s="13"/>
      <c r="AB18" s="76"/>
      <c r="AC18" s="138"/>
      <c r="AD18" s="5"/>
      <c r="AE18" s="4"/>
      <c r="AF18" s="5"/>
      <c r="AG18" s="5"/>
      <c r="AH18" s="5"/>
    </row>
    <row r="19" spans="1:34" ht="30" customHeight="1">
      <c r="A19" s="27">
        <v>99</v>
      </c>
      <c r="B19" s="134"/>
      <c r="C19" s="135"/>
      <c r="D19" s="135"/>
      <c r="E19" s="136"/>
      <c r="F19" s="21">
        <v>74.1</v>
      </c>
      <c r="G19" s="139"/>
      <c r="H19" s="28">
        <v>24</v>
      </c>
      <c r="I19" s="16">
        <v>2</v>
      </c>
      <c r="J19" s="16">
        <v>2</v>
      </c>
      <c r="K19" s="16">
        <v>2</v>
      </c>
      <c r="L19" s="13">
        <f>+I19+J19+K19</f>
        <v>6</v>
      </c>
      <c r="M19" s="13"/>
      <c r="N19" s="16">
        <v>2</v>
      </c>
      <c r="O19" s="16">
        <v>2</v>
      </c>
      <c r="P19" s="16">
        <v>2</v>
      </c>
      <c r="Q19" s="142"/>
      <c r="R19" s="142"/>
      <c r="S19" s="16">
        <v>2</v>
      </c>
      <c r="T19" s="16">
        <v>2</v>
      </c>
      <c r="U19" s="16">
        <v>2</v>
      </c>
      <c r="V19" s="13">
        <f>+S19+T19+U19</f>
        <v>6</v>
      </c>
      <c r="W19" s="13"/>
      <c r="X19" s="16">
        <v>2</v>
      </c>
      <c r="Y19" s="16">
        <v>2</v>
      </c>
      <c r="Z19" s="16">
        <v>2</v>
      </c>
      <c r="AA19" s="13">
        <f>+X19+Y19+Z19</f>
        <v>6</v>
      </c>
      <c r="AB19" s="76">
        <f>+W19/V19*100</f>
        <v>0</v>
      </c>
      <c r="AC19" s="139"/>
      <c r="AD19" s="5"/>
      <c r="AE19" s="4"/>
      <c r="AF19" s="5"/>
      <c r="AG19" s="5"/>
      <c r="AH19" s="5"/>
    </row>
    <row r="20" spans="1:34" ht="53.25" customHeight="1">
      <c r="A20" s="27">
        <v>100</v>
      </c>
      <c r="B20" s="123" t="s">
        <v>151</v>
      </c>
      <c r="C20" s="123"/>
      <c r="D20" s="123"/>
      <c r="E20" s="123"/>
      <c r="F20" s="21">
        <v>93.1</v>
      </c>
      <c r="G20" s="16" t="s">
        <v>40</v>
      </c>
      <c r="H20" s="28">
        <v>4</v>
      </c>
      <c r="I20" s="16">
        <v>1</v>
      </c>
      <c r="J20" s="16"/>
      <c r="K20" s="16"/>
      <c r="L20" s="13">
        <f>+I20+J20+K20</f>
        <v>1</v>
      </c>
      <c r="M20" s="13"/>
      <c r="N20" s="16">
        <v>1</v>
      </c>
      <c r="O20" s="16"/>
      <c r="P20" s="16"/>
      <c r="Q20" s="13">
        <f>+N20+O20+P20</f>
        <v>1</v>
      </c>
      <c r="R20" s="13">
        <v>1</v>
      </c>
      <c r="S20" s="16">
        <v>1</v>
      </c>
      <c r="T20" s="16"/>
      <c r="U20" s="16"/>
      <c r="V20" s="13">
        <f>+S20+T20+U20</f>
        <v>1</v>
      </c>
      <c r="W20" s="13"/>
      <c r="X20" s="16">
        <v>1</v>
      </c>
      <c r="Y20" s="16"/>
      <c r="Z20" s="16"/>
      <c r="AA20" s="13">
        <f>+X20+Y20+Z20</f>
        <v>1</v>
      </c>
      <c r="AB20" s="76">
        <f>+W20/V20*100</f>
        <v>0</v>
      </c>
      <c r="AC20" s="16">
        <v>4</v>
      </c>
      <c r="AD20" s="5"/>
      <c r="AE20" s="5"/>
      <c r="AF20" s="5"/>
      <c r="AG20" s="5"/>
      <c r="AH20" s="5"/>
    </row>
    <row r="21" spans="1:34" s="19" customFormat="1" ht="19.5" customHeight="1">
      <c r="A21" s="33"/>
      <c r="AB21" s="73"/>
      <c r="AD21" s="20"/>
      <c r="AE21" s="20"/>
      <c r="AF21" s="20"/>
      <c r="AG21" s="20"/>
      <c r="AH21" s="20"/>
    </row>
    <row r="22" spans="1:34" s="19" customFormat="1" ht="16.5" customHeight="1">
      <c r="A22" s="33"/>
      <c r="AB22" s="73"/>
      <c r="AD22" s="20"/>
      <c r="AE22" s="20"/>
      <c r="AF22" s="20"/>
      <c r="AG22" s="20"/>
      <c r="AH22" s="20"/>
    </row>
    <row r="23" spans="1:34" s="19" customFormat="1" ht="19.5" customHeight="1">
      <c r="A23" s="33"/>
      <c r="AB23" s="73"/>
      <c r="AD23" s="20"/>
      <c r="AE23" s="20"/>
      <c r="AF23" s="20"/>
      <c r="AG23" s="20"/>
      <c r="AH23" s="20"/>
    </row>
    <row r="24" spans="1:34" s="19" customFormat="1" ht="16.5" customHeight="1">
      <c r="A24" s="33"/>
      <c r="AB24" s="73"/>
      <c r="AD24" s="20"/>
      <c r="AE24" s="20"/>
      <c r="AF24" s="20"/>
      <c r="AG24" s="20"/>
      <c r="AH24" s="20"/>
    </row>
    <row r="25" spans="1:34" s="19" customFormat="1" ht="16.5" customHeight="1">
      <c r="A25" s="33"/>
      <c r="AB25" s="73"/>
      <c r="AD25" s="20"/>
      <c r="AE25" s="20"/>
      <c r="AF25" s="20"/>
      <c r="AG25" s="20"/>
      <c r="AH25" s="20"/>
    </row>
    <row r="26" spans="1:34" s="19" customFormat="1" ht="16.5" customHeight="1">
      <c r="A26" s="33"/>
      <c r="AB26" s="73"/>
      <c r="AD26" s="20"/>
      <c r="AE26" s="20"/>
      <c r="AF26" s="20"/>
      <c r="AG26" s="20"/>
      <c r="AH26" s="20"/>
    </row>
    <row r="27" spans="1:34" s="19" customFormat="1" ht="15">
      <c r="A27" s="33"/>
      <c r="AB27" s="73"/>
      <c r="AD27" s="20"/>
      <c r="AE27" s="20"/>
      <c r="AF27" s="20"/>
      <c r="AG27" s="20"/>
      <c r="AH27" s="20"/>
    </row>
    <row r="28" spans="1:34" s="19" customFormat="1" ht="15">
      <c r="A28" s="33"/>
      <c r="E28" s="34"/>
      <c r="AB28" s="73"/>
      <c r="AD28" s="20"/>
      <c r="AE28" s="20"/>
      <c r="AF28" s="20"/>
      <c r="AG28" s="20"/>
      <c r="AH28" s="20"/>
    </row>
    <row r="29" spans="1:34" s="19" customFormat="1" ht="15">
      <c r="A29" s="33"/>
      <c r="E29" s="35"/>
      <c r="AB29" s="73"/>
      <c r="AD29" s="20"/>
      <c r="AE29" s="20"/>
      <c r="AF29" s="20"/>
      <c r="AG29" s="20"/>
      <c r="AH29" s="20"/>
    </row>
    <row r="30" spans="1:34" s="19" customFormat="1" ht="15">
      <c r="A30" s="33"/>
      <c r="E30" s="36"/>
      <c r="AB30" s="73"/>
      <c r="AD30" s="20"/>
      <c r="AE30" s="20"/>
      <c r="AF30" s="20"/>
      <c r="AG30" s="20"/>
      <c r="AH30" s="20"/>
    </row>
    <row r="31" spans="1:34" s="19" customFormat="1" ht="15">
      <c r="A31" s="33"/>
      <c r="AB31" s="73"/>
      <c r="AD31" s="20"/>
      <c r="AE31" s="20"/>
      <c r="AF31" s="20"/>
      <c r="AG31" s="20"/>
      <c r="AH31" s="20"/>
    </row>
    <row r="32" spans="1:34" s="19" customFormat="1" ht="15">
      <c r="A32" s="33"/>
      <c r="AB32" s="73"/>
      <c r="AD32" s="20"/>
      <c r="AE32" s="20"/>
      <c r="AF32" s="20"/>
      <c r="AG32" s="20"/>
      <c r="AH32" s="20"/>
    </row>
    <row r="33" spans="1:34" s="19" customFormat="1" ht="15">
      <c r="A33" s="33"/>
      <c r="AB33" s="73"/>
      <c r="AD33" s="20"/>
      <c r="AE33" s="20"/>
      <c r="AF33" s="20"/>
      <c r="AG33" s="20"/>
      <c r="AH33" s="20"/>
    </row>
    <row r="34" spans="1:34" s="19" customFormat="1" ht="15">
      <c r="A34" s="33"/>
      <c r="AB34" s="73"/>
      <c r="AD34" s="20"/>
      <c r="AE34" s="20"/>
      <c r="AF34" s="20"/>
      <c r="AG34" s="20"/>
      <c r="AH34" s="20"/>
    </row>
    <row r="35" spans="1:34" s="19" customFormat="1" ht="15">
      <c r="A35" s="33"/>
      <c r="AB35" s="73"/>
      <c r="AD35" s="20"/>
      <c r="AE35" s="20"/>
      <c r="AF35" s="20"/>
      <c r="AG35" s="20"/>
      <c r="AH35" s="20"/>
    </row>
    <row r="36" spans="1:34" s="19" customFormat="1" ht="15">
      <c r="A36" s="33"/>
      <c r="AB36" s="73"/>
      <c r="AD36" s="20"/>
      <c r="AE36" s="20"/>
      <c r="AF36" s="20"/>
      <c r="AG36" s="20"/>
      <c r="AH36" s="20"/>
    </row>
    <row r="37" spans="1:34" s="19" customFormat="1" ht="15">
      <c r="A37" s="33"/>
      <c r="AB37" s="73"/>
      <c r="AD37" s="20"/>
      <c r="AE37" s="20"/>
      <c r="AF37" s="20"/>
      <c r="AG37" s="20"/>
      <c r="AH37" s="20"/>
    </row>
    <row r="38" spans="1:34" s="19" customFormat="1" ht="15">
      <c r="A38" s="33"/>
      <c r="AB38" s="73"/>
      <c r="AD38" s="20"/>
      <c r="AE38" s="20"/>
      <c r="AF38" s="20"/>
      <c r="AG38" s="20"/>
      <c r="AH38" s="20"/>
    </row>
    <row r="39" spans="1:34" s="19" customFormat="1" ht="15">
      <c r="A39" s="33"/>
      <c r="AB39" s="73"/>
      <c r="AD39" s="20"/>
      <c r="AE39" s="20"/>
      <c r="AF39" s="20"/>
      <c r="AG39" s="20"/>
      <c r="AH39" s="20"/>
    </row>
    <row r="40" spans="1:34" s="19" customFormat="1" ht="15">
      <c r="A40" s="33"/>
      <c r="AB40" s="73"/>
      <c r="AD40" s="20"/>
      <c r="AE40" s="20"/>
      <c r="AF40" s="20"/>
      <c r="AG40" s="20"/>
      <c r="AH40" s="20"/>
    </row>
    <row r="41" spans="1:34" s="19" customFormat="1" ht="15">
      <c r="A41" s="33"/>
      <c r="AB41" s="73"/>
      <c r="AD41" s="20"/>
      <c r="AE41" s="20"/>
      <c r="AF41" s="20"/>
      <c r="AG41" s="20"/>
      <c r="AH41" s="20"/>
    </row>
    <row r="42" spans="1:34" s="19" customFormat="1" ht="15">
      <c r="A42" s="33"/>
      <c r="AB42" s="73"/>
      <c r="AD42" s="20"/>
      <c r="AE42" s="20"/>
      <c r="AF42" s="20"/>
      <c r="AG42" s="20"/>
      <c r="AH42" s="20"/>
    </row>
    <row r="43" spans="1:34" s="19" customFormat="1" ht="15">
      <c r="A43" s="33"/>
      <c r="AB43" s="73"/>
      <c r="AD43" s="20"/>
      <c r="AE43" s="20"/>
      <c r="AF43" s="20"/>
      <c r="AG43" s="20"/>
      <c r="AH43" s="20"/>
    </row>
    <row r="44" spans="1:34" s="19" customFormat="1" ht="15">
      <c r="A44" s="33"/>
      <c r="AB44" s="73"/>
      <c r="AD44" s="20"/>
      <c r="AE44" s="20"/>
      <c r="AF44" s="20"/>
      <c r="AG44" s="20"/>
      <c r="AH44" s="20"/>
    </row>
    <row r="45" spans="1:34" s="19" customFormat="1" ht="15">
      <c r="A45" s="33"/>
      <c r="AB45" s="73"/>
      <c r="AD45" s="20"/>
      <c r="AE45" s="20"/>
      <c r="AF45" s="20"/>
      <c r="AG45" s="20"/>
      <c r="AH45" s="20"/>
    </row>
    <row r="46" spans="1:34" s="19" customFormat="1" ht="15">
      <c r="A46" s="33"/>
      <c r="AB46" s="73"/>
      <c r="AD46" s="20"/>
      <c r="AE46" s="20"/>
      <c r="AF46" s="20"/>
      <c r="AG46" s="20"/>
      <c r="AH46" s="20"/>
    </row>
    <row r="47" spans="1:34" s="19" customFormat="1" ht="15">
      <c r="A47" s="33"/>
      <c r="AB47" s="73"/>
      <c r="AD47" s="20"/>
      <c r="AE47" s="20"/>
      <c r="AF47" s="20"/>
      <c r="AG47" s="20"/>
      <c r="AH47" s="20"/>
    </row>
    <row r="48" spans="1:34" s="19" customFormat="1" ht="15">
      <c r="A48" s="33"/>
      <c r="AB48" s="73"/>
      <c r="AD48" s="20"/>
      <c r="AE48" s="20"/>
      <c r="AF48" s="20"/>
      <c r="AG48" s="20"/>
      <c r="AH48" s="20"/>
    </row>
    <row r="49" spans="1:34" s="19" customFormat="1" ht="15">
      <c r="A49" s="33"/>
      <c r="AB49" s="73"/>
      <c r="AD49" s="20"/>
      <c r="AE49" s="20"/>
      <c r="AF49" s="20"/>
      <c r="AG49" s="20"/>
      <c r="AH49" s="20"/>
    </row>
    <row r="50" spans="1:34" s="19" customFormat="1" ht="15">
      <c r="A50" s="33"/>
      <c r="AB50" s="73"/>
      <c r="AD50" s="20"/>
      <c r="AE50" s="20"/>
      <c r="AF50" s="20"/>
      <c r="AG50" s="20"/>
      <c r="AH50" s="20"/>
    </row>
    <row r="51" spans="1:34" s="19" customFormat="1" ht="15">
      <c r="A51" s="33"/>
      <c r="AB51" s="73"/>
      <c r="AD51" s="20"/>
      <c r="AE51" s="20"/>
      <c r="AF51" s="20"/>
      <c r="AG51" s="20"/>
      <c r="AH51" s="20"/>
    </row>
    <row r="52" spans="1:34" s="19" customFormat="1" ht="15">
      <c r="A52" s="33"/>
      <c r="AB52" s="73"/>
      <c r="AD52" s="20"/>
      <c r="AE52" s="20"/>
      <c r="AF52" s="20"/>
      <c r="AG52" s="20"/>
      <c r="AH52" s="20"/>
    </row>
    <row r="53" spans="1:34" s="19" customFormat="1" ht="15">
      <c r="A53" s="33"/>
      <c r="AB53" s="73"/>
      <c r="AD53" s="20"/>
      <c r="AE53" s="20"/>
      <c r="AF53" s="20"/>
      <c r="AG53" s="20"/>
      <c r="AH53" s="20"/>
    </row>
    <row r="54" spans="1:34" s="19" customFormat="1" ht="15">
      <c r="A54" s="33"/>
      <c r="AB54" s="73"/>
      <c r="AD54" s="20"/>
      <c r="AE54" s="20"/>
      <c r="AF54" s="20"/>
      <c r="AG54" s="20"/>
      <c r="AH54" s="20"/>
    </row>
    <row r="55" spans="1:34" s="19" customFormat="1" ht="15">
      <c r="A55" s="33"/>
      <c r="AB55" s="73"/>
      <c r="AD55" s="20"/>
      <c r="AE55" s="20"/>
      <c r="AF55" s="20"/>
      <c r="AG55" s="20"/>
      <c r="AH55" s="20"/>
    </row>
    <row r="56" spans="1:34" s="19" customFormat="1" ht="15">
      <c r="A56" s="33"/>
      <c r="AB56" s="73"/>
      <c r="AD56" s="20"/>
      <c r="AE56" s="20"/>
      <c r="AF56" s="20"/>
      <c r="AG56" s="20"/>
      <c r="AH56" s="20"/>
    </row>
    <row r="57" spans="1:34" s="19" customFormat="1" ht="15">
      <c r="A57" s="33"/>
      <c r="AB57" s="73"/>
      <c r="AD57" s="20"/>
      <c r="AE57" s="20"/>
      <c r="AF57" s="20"/>
      <c r="AG57" s="20"/>
      <c r="AH57" s="20"/>
    </row>
    <row r="58" spans="1:34" s="19" customFormat="1" ht="15">
      <c r="A58" s="33"/>
      <c r="AB58" s="73"/>
      <c r="AD58" s="20"/>
      <c r="AE58" s="20"/>
      <c r="AF58" s="20"/>
      <c r="AG58" s="20"/>
      <c r="AH58" s="20"/>
    </row>
    <row r="59" spans="1:34" s="19" customFormat="1" ht="15">
      <c r="A59" s="33"/>
      <c r="AB59" s="73"/>
      <c r="AD59" s="20"/>
      <c r="AE59" s="20"/>
      <c r="AF59" s="20"/>
      <c r="AG59" s="20"/>
      <c r="AH59" s="20"/>
    </row>
    <row r="60" spans="1:34" s="19" customFormat="1" ht="15">
      <c r="A60" s="33"/>
      <c r="AB60" s="73"/>
      <c r="AD60" s="20"/>
      <c r="AE60" s="20"/>
      <c r="AF60" s="20"/>
      <c r="AG60" s="20"/>
      <c r="AH60" s="20"/>
    </row>
    <row r="61" spans="1:34" s="19" customFormat="1" ht="15">
      <c r="A61" s="33"/>
      <c r="AB61" s="73"/>
      <c r="AD61" s="20"/>
      <c r="AE61" s="20"/>
      <c r="AF61" s="20"/>
      <c r="AG61" s="20"/>
      <c r="AH61" s="20"/>
    </row>
    <row r="62" spans="1:34" s="19" customFormat="1" ht="15">
      <c r="A62" s="33"/>
      <c r="AB62" s="73"/>
      <c r="AD62" s="20"/>
      <c r="AE62" s="20"/>
      <c r="AF62" s="20"/>
      <c r="AG62" s="20"/>
      <c r="AH62" s="20"/>
    </row>
    <row r="63" spans="1:34" s="19" customFormat="1" ht="15">
      <c r="A63" s="33"/>
      <c r="AB63" s="73"/>
      <c r="AD63" s="20"/>
      <c r="AE63" s="20"/>
      <c r="AF63" s="20"/>
      <c r="AG63" s="20"/>
      <c r="AH63" s="20"/>
    </row>
  </sheetData>
  <sheetProtection/>
  <mergeCells count="20">
    <mergeCell ref="AG10:AG12"/>
    <mergeCell ref="AH10:AH12"/>
    <mergeCell ref="AC10:AC12"/>
    <mergeCell ref="AC14:AC19"/>
    <mergeCell ref="AF10:AF12"/>
    <mergeCell ref="G14:G19"/>
    <mergeCell ref="Q14:Q19"/>
    <mergeCell ref="R14:R19"/>
    <mergeCell ref="B20:E20"/>
    <mergeCell ref="G10:G12"/>
    <mergeCell ref="Q10:Q12"/>
    <mergeCell ref="R10:R12"/>
    <mergeCell ref="B4:D4"/>
    <mergeCell ref="B9:E9"/>
    <mergeCell ref="B13:E13"/>
    <mergeCell ref="B14:E19"/>
    <mergeCell ref="B8:E8"/>
    <mergeCell ref="A7:F7"/>
    <mergeCell ref="A6:F6"/>
    <mergeCell ref="B10:E12"/>
  </mergeCells>
  <printOptions/>
  <pageMargins left="0.22" right="0.2" top="0.45" bottom="0.57" header="0" footer="0"/>
  <pageSetup fitToHeight="5" fitToWidth="1" horizontalDpi="600" verticalDpi="600" orientation="landscape" scale="5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161"/>
  <sheetViews>
    <sheetView tabSelected="1" zoomScale="75" zoomScaleNormal="75" zoomScalePageLayoutView="0" workbookViewId="0" topLeftCell="A1">
      <selection activeCell="B46" sqref="B46:E46"/>
    </sheetView>
  </sheetViews>
  <sheetFormatPr defaultColWidth="11.421875" defaultRowHeight="12.75"/>
  <cols>
    <col min="1" max="1" width="5.140625" style="3" customWidth="1"/>
    <col min="2" max="2" width="19.8515625" style="0" customWidth="1"/>
    <col min="3" max="3" width="14.421875" style="0" customWidth="1"/>
    <col min="4" max="4" width="17.8515625" style="0" customWidth="1"/>
    <col min="5" max="5" width="14.7109375" style="0" customWidth="1"/>
    <col min="6" max="6" width="8.140625" style="0" hidden="1" customWidth="1"/>
    <col min="7" max="7" width="14.57421875" style="0" customWidth="1"/>
    <col min="8" max="8" width="7.7109375" style="1" hidden="1" customWidth="1"/>
    <col min="9" max="11" width="7.7109375" style="0" hidden="1" customWidth="1"/>
    <col min="12" max="13" width="13.421875" style="0" hidden="1" customWidth="1"/>
    <col min="14" max="16" width="7.7109375" style="0" hidden="1" customWidth="1"/>
    <col min="17" max="18" width="14.28125" style="0" hidden="1" customWidth="1"/>
    <col min="19" max="21" width="7.7109375" style="0" hidden="1" customWidth="1"/>
    <col min="22" max="22" width="14.00390625" style="0" bestFit="1" customWidth="1"/>
    <col min="23" max="23" width="10.57421875" style="0" customWidth="1"/>
    <col min="24" max="26" width="7.7109375" style="0" hidden="1" customWidth="1"/>
    <col min="27" max="27" width="10.7109375" style="0" hidden="1" customWidth="1"/>
    <col min="28" max="28" width="13.28125" style="72" bestFit="1" customWidth="1"/>
    <col min="29" max="29" width="12.8515625" style="0" bestFit="1" customWidth="1"/>
    <col min="30" max="30" width="28.8515625" style="7" customWidth="1"/>
    <col min="31" max="31" width="28.7109375" style="7" customWidth="1"/>
    <col min="32" max="32" width="30.7109375" style="7" customWidth="1"/>
    <col min="33" max="33" width="24.8515625" style="7" bestFit="1" customWidth="1"/>
    <col min="34" max="34" width="23.140625" style="7" customWidth="1"/>
  </cols>
  <sheetData>
    <row r="1" spans="1:4" ht="12.75">
      <c r="A1" s="38"/>
      <c r="B1" s="39" t="s">
        <v>155</v>
      </c>
      <c r="C1" s="40"/>
      <c r="D1" s="41"/>
    </row>
    <row r="2" spans="1:4" ht="12.75">
      <c r="A2" s="42"/>
      <c r="B2" s="43" t="s">
        <v>156</v>
      </c>
      <c r="C2" s="44"/>
      <c r="D2" s="41"/>
    </row>
    <row r="3" spans="1:4" ht="12.75">
      <c r="A3" s="45"/>
      <c r="B3" s="46" t="s">
        <v>157</v>
      </c>
      <c r="C3" s="44"/>
      <c r="D3" s="41"/>
    </row>
    <row r="4" spans="1:4" ht="51" customHeight="1">
      <c r="A4" s="47"/>
      <c r="B4" s="111" t="s">
        <v>158</v>
      </c>
      <c r="C4" s="111"/>
      <c r="D4" s="111"/>
    </row>
    <row r="5" spans="1:34" s="19" customFormat="1" ht="12.75">
      <c r="A5" s="47"/>
      <c r="B5" s="50" t="s">
        <v>159</v>
      </c>
      <c r="C5" s="48"/>
      <c r="D5" s="49"/>
      <c r="E5" s="37"/>
      <c r="AB5" s="73"/>
      <c r="AD5" s="20"/>
      <c r="AE5" s="20"/>
      <c r="AF5" s="20"/>
      <c r="AG5" s="20"/>
      <c r="AH5" s="20"/>
    </row>
    <row r="6" spans="1:34" ht="47.25" customHeight="1">
      <c r="A6" s="115"/>
      <c r="B6" s="116"/>
      <c r="C6" s="116"/>
      <c r="D6" s="116"/>
      <c r="E6" s="116"/>
      <c r="F6" s="116"/>
      <c r="G6" s="11" t="s">
        <v>4</v>
      </c>
      <c r="H6" s="11" t="s">
        <v>5</v>
      </c>
      <c r="I6" s="11" t="s">
        <v>6</v>
      </c>
      <c r="J6" s="11" t="s">
        <v>7</v>
      </c>
      <c r="K6" s="11" t="s">
        <v>8</v>
      </c>
      <c r="L6" s="11" t="s">
        <v>2</v>
      </c>
      <c r="M6" s="11" t="s">
        <v>3</v>
      </c>
      <c r="N6" s="11" t="s">
        <v>9</v>
      </c>
      <c r="O6" s="11" t="s">
        <v>10</v>
      </c>
      <c r="P6" s="11" t="s">
        <v>11</v>
      </c>
      <c r="Q6" s="11" t="s">
        <v>160</v>
      </c>
      <c r="R6" s="11" t="s">
        <v>161</v>
      </c>
      <c r="S6" s="11" t="s">
        <v>12</v>
      </c>
      <c r="T6" s="11" t="s">
        <v>13</v>
      </c>
      <c r="U6" s="11" t="s">
        <v>14</v>
      </c>
      <c r="V6" s="11" t="s">
        <v>175</v>
      </c>
      <c r="W6" s="11" t="s">
        <v>176</v>
      </c>
      <c r="X6" s="11" t="s">
        <v>15</v>
      </c>
      <c r="Y6" s="11" t="s">
        <v>16</v>
      </c>
      <c r="Z6" s="11" t="s">
        <v>17</v>
      </c>
      <c r="AA6" s="11" t="s">
        <v>0</v>
      </c>
      <c r="AB6" s="74" t="s">
        <v>168</v>
      </c>
      <c r="AC6" s="11" t="s">
        <v>1</v>
      </c>
      <c r="AD6" s="22" t="s">
        <v>162</v>
      </c>
      <c r="AE6" s="23" t="s">
        <v>163</v>
      </c>
      <c r="AF6" s="24" t="s">
        <v>164</v>
      </c>
      <c r="AG6" s="25" t="s">
        <v>165</v>
      </c>
      <c r="AH6" s="24" t="s">
        <v>154</v>
      </c>
    </row>
    <row r="7" spans="1:34" ht="47.25" customHeight="1">
      <c r="A7" s="109"/>
      <c r="B7" s="174" t="s">
        <v>390</v>
      </c>
      <c r="C7" s="175"/>
      <c r="D7" s="175"/>
      <c r="E7" s="175"/>
      <c r="F7" s="110"/>
      <c r="G7" s="11"/>
      <c r="H7" s="11"/>
      <c r="I7" s="11"/>
      <c r="J7" s="11"/>
      <c r="K7" s="11"/>
      <c r="L7" s="11"/>
      <c r="M7" s="11"/>
      <c r="N7" s="11"/>
      <c r="O7" s="11"/>
      <c r="P7" s="11"/>
      <c r="Q7" s="11"/>
      <c r="R7" s="11"/>
      <c r="S7" s="11"/>
      <c r="T7" s="11"/>
      <c r="U7" s="11"/>
      <c r="V7" s="11"/>
      <c r="W7" s="11"/>
      <c r="X7" s="11"/>
      <c r="Y7" s="11"/>
      <c r="Z7" s="11"/>
      <c r="AA7" s="11"/>
      <c r="AB7" s="74"/>
      <c r="AC7" s="11"/>
      <c r="AD7" s="22"/>
      <c r="AE7" s="23"/>
      <c r="AF7" s="24"/>
      <c r="AG7" s="25"/>
      <c r="AH7" s="24"/>
    </row>
    <row r="8" spans="1:34" ht="29.25" customHeight="1">
      <c r="A8" s="27">
        <v>1</v>
      </c>
      <c r="B8" s="123" t="s">
        <v>19</v>
      </c>
      <c r="C8" s="123"/>
      <c r="D8" s="123"/>
      <c r="E8" s="123"/>
      <c r="F8" s="21">
        <f aca="true" t="shared" si="0" ref="F8:F44">+A8+0.1</f>
        <v>1.1</v>
      </c>
      <c r="G8" s="16" t="s">
        <v>20</v>
      </c>
      <c r="H8" s="28">
        <v>1</v>
      </c>
      <c r="I8" s="13"/>
      <c r="J8" s="13"/>
      <c r="K8" s="13">
        <v>1</v>
      </c>
      <c r="L8" s="13">
        <f>+I8+J8+K8</f>
        <v>1</v>
      </c>
      <c r="M8" s="13"/>
      <c r="N8" s="13"/>
      <c r="O8" s="13"/>
      <c r="P8" s="13"/>
      <c r="Q8" s="13">
        <f>+N8+O8+P8</f>
        <v>0</v>
      </c>
      <c r="R8" s="13"/>
      <c r="S8" s="13"/>
      <c r="T8" s="13"/>
      <c r="U8" s="13"/>
      <c r="V8" s="83">
        <f aca="true" t="shared" si="1" ref="V8:V25">+S8+T8+U8</f>
        <v>0</v>
      </c>
      <c r="W8" s="83"/>
      <c r="X8" s="83"/>
      <c r="Y8" s="83"/>
      <c r="Z8" s="83"/>
      <c r="AA8" s="83">
        <f aca="true" t="shared" si="2" ref="AA8:AA25">+X8+Y8+Z8</f>
        <v>0</v>
      </c>
      <c r="AB8" s="84"/>
      <c r="AC8" s="83">
        <v>1</v>
      </c>
      <c r="AD8" s="66"/>
      <c r="AE8" s="66"/>
      <c r="AF8" s="66"/>
      <c r="AG8" s="66"/>
      <c r="AH8" s="66"/>
    </row>
    <row r="9" spans="1:34" ht="39" customHeight="1">
      <c r="A9" s="27">
        <v>2</v>
      </c>
      <c r="B9" s="123" t="s">
        <v>21</v>
      </c>
      <c r="C9" s="123"/>
      <c r="D9" s="123"/>
      <c r="E9" s="123"/>
      <c r="F9" s="21">
        <f t="shared" si="0"/>
        <v>2.1</v>
      </c>
      <c r="G9" s="16" t="s">
        <v>22</v>
      </c>
      <c r="H9" s="28">
        <v>2</v>
      </c>
      <c r="I9" s="13"/>
      <c r="J9" s="13"/>
      <c r="K9" s="13">
        <v>1</v>
      </c>
      <c r="L9" s="13">
        <f aca="true" t="shared" si="3" ref="L9:L70">+I9+J9+K9</f>
        <v>1</v>
      </c>
      <c r="M9" s="13"/>
      <c r="N9" s="13"/>
      <c r="O9" s="13"/>
      <c r="P9" s="13"/>
      <c r="Q9" s="13">
        <f aca="true" t="shared" si="4" ref="Q9:Q70">+N9+O9+P9</f>
        <v>0</v>
      </c>
      <c r="R9" s="13"/>
      <c r="S9" s="13"/>
      <c r="T9" s="13">
        <v>1</v>
      </c>
      <c r="U9" s="13"/>
      <c r="V9" s="83">
        <f t="shared" si="1"/>
        <v>1</v>
      </c>
      <c r="W9" s="83">
        <v>0</v>
      </c>
      <c r="X9" s="83"/>
      <c r="Y9" s="83"/>
      <c r="Z9" s="83"/>
      <c r="AA9" s="83">
        <f t="shared" si="2"/>
        <v>0</v>
      </c>
      <c r="AB9" s="84">
        <f>+W9/V9*100</f>
        <v>0</v>
      </c>
      <c r="AC9" s="83">
        <v>2</v>
      </c>
      <c r="AD9" s="66"/>
      <c r="AE9" s="66"/>
      <c r="AF9" s="66"/>
      <c r="AG9" s="66" t="s">
        <v>320</v>
      </c>
      <c r="AH9" s="66" t="s">
        <v>321</v>
      </c>
    </row>
    <row r="10" spans="1:34" ht="42" customHeight="1">
      <c r="A10" s="27">
        <v>3</v>
      </c>
      <c r="B10" s="123" t="s">
        <v>23</v>
      </c>
      <c r="C10" s="123"/>
      <c r="D10" s="123"/>
      <c r="E10" s="123"/>
      <c r="F10" s="21">
        <f t="shared" si="0"/>
        <v>3.1</v>
      </c>
      <c r="G10" s="16" t="s">
        <v>22</v>
      </c>
      <c r="H10" s="28">
        <v>2</v>
      </c>
      <c r="I10" s="13"/>
      <c r="J10" s="13"/>
      <c r="K10" s="13">
        <v>1</v>
      </c>
      <c r="L10" s="13">
        <f t="shared" si="3"/>
        <v>1</v>
      </c>
      <c r="M10" s="13"/>
      <c r="N10" s="13"/>
      <c r="O10" s="13"/>
      <c r="P10" s="13"/>
      <c r="Q10" s="13">
        <f t="shared" si="4"/>
        <v>0</v>
      </c>
      <c r="R10" s="13"/>
      <c r="S10" s="13"/>
      <c r="T10" s="13">
        <v>1</v>
      </c>
      <c r="U10" s="13"/>
      <c r="V10" s="83">
        <f t="shared" si="1"/>
        <v>1</v>
      </c>
      <c r="W10" s="83">
        <v>0</v>
      </c>
      <c r="X10" s="83"/>
      <c r="Y10" s="83"/>
      <c r="Z10" s="83"/>
      <c r="AA10" s="83">
        <f t="shared" si="2"/>
        <v>0</v>
      </c>
      <c r="AB10" s="84">
        <f>+W10/V10*100</f>
        <v>0</v>
      </c>
      <c r="AC10" s="83">
        <v>2</v>
      </c>
      <c r="AD10" s="66"/>
      <c r="AE10" s="66"/>
      <c r="AF10" s="66"/>
      <c r="AG10" s="66"/>
      <c r="AH10" s="66" t="s">
        <v>322</v>
      </c>
    </row>
    <row r="11" spans="1:34" ht="72">
      <c r="A11" s="27">
        <v>4</v>
      </c>
      <c r="B11" s="123" t="s">
        <v>24</v>
      </c>
      <c r="C11" s="123"/>
      <c r="D11" s="123"/>
      <c r="E11" s="123"/>
      <c r="F11" s="21">
        <f t="shared" si="0"/>
        <v>4.1</v>
      </c>
      <c r="G11" s="16" t="s">
        <v>25</v>
      </c>
      <c r="H11" s="28">
        <v>3</v>
      </c>
      <c r="I11" s="13"/>
      <c r="J11" s="13">
        <v>1</v>
      </c>
      <c r="K11" s="13"/>
      <c r="L11" s="13">
        <f t="shared" si="3"/>
        <v>1</v>
      </c>
      <c r="M11" s="13"/>
      <c r="N11" s="13"/>
      <c r="O11" s="13">
        <v>1</v>
      </c>
      <c r="P11" s="13"/>
      <c r="Q11" s="13">
        <f t="shared" si="4"/>
        <v>1</v>
      </c>
      <c r="R11" s="13">
        <v>1</v>
      </c>
      <c r="S11" s="13"/>
      <c r="T11" s="13"/>
      <c r="U11" s="13">
        <v>1</v>
      </c>
      <c r="V11" s="83">
        <f t="shared" si="1"/>
        <v>1</v>
      </c>
      <c r="W11" s="83">
        <v>0</v>
      </c>
      <c r="X11" s="83"/>
      <c r="Y11" s="83"/>
      <c r="Z11" s="83"/>
      <c r="AA11" s="83">
        <f t="shared" si="2"/>
        <v>0</v>
      </c>
      <c r="AB11" s="84">
        <f>+W11/V11*100</f>
        <v>0</v>
      </c>
      <c r="AC11" s="83">
        <v>3</v>
      </c>
      <c r="AD11" s="66"/>
      <c r="AE11" s="66"/>
      <c r="AF11" s="66"/>
      <c r="AG11" s="66" t="s">
        <v>323</v>
      </c>
      <c r="AH11" s="66" t="s">
        <v>324</v>
      </c>
    </row>
    <row r="12" spans="1:40" ht="15.75">
      <c r="A12" s="27">
        <v>5</v>
      </c>
      <c r="B12" s="123" t="s">
        <v>26</v>
      </c>
      <c r="C12" s="123"/>
      <c r="D12" s="123"/>
      <c r="E12" s="123"/>
      <c r="F12" s="21">
        <f t="shared" si="0"/>
        <v>5.1</v>
      </c>
      <c r="G12" s="16" t="s">
        <v>27</v>
      </c>
      <c r="H12" s="28">
        <v>1</v>
      </c>
      <c r="I12" s="13"/>
      <c r="J12" s="13"/>
      <c r="K12" s="13"/>
      <c r="L12" s="13">
        <f t="shared" si="3"/>
        <v>0</v>
      </c>
      <c r="M12" s="13"/>
      <c r="N12" s="13"/>
      <c r="O12" s="13">
        <v>1</v>
      </c>
      <c r="P12" s="13"/>
      <c r="Q12" s="13">
        <f t="shared" si="4"/>
        <v>1</v>
      </c>
      <c r="R12" s="13">
        <v>1</v>
      </c>
      <c r="S12" s="13"/>
      <c r="T12" s="13"/>
      <c r="U12" s="13"/>
      <c r="V12" s="83">
        <f t="shared" si="1"/>
        <v>0</v>
      </c>
      <c r="W12" s="83"/>
      <c r="X12" s="83"/>
      <c r="Y12" s="83"/>
      <c r="Z12" s="83"/>
      <c r="AA12" s="83">
        <f t="shared" si="2"/>
        <v>0</v>
      </c>
      <c r="AB12" s="84"/>
      <c r="AC12" s="83">
        <v>1</v>
      </c>
      <c r="AD12" s="66"/>
      <c r="AE12" s="66"/>
      <c r="AF12" s="66"/>
      <c r="AG12" s="66"/>
      <c r="AH12" s="66"/>
      <c r="AN12" s="9"/>
    </row>
    <row r="13" spans="1:40" ht="29.25" customHeight="1">
      <c r="A13" s="27">
        <v>6</v>
      </c>
      <c r="B13" s="123" t="s">
        <v>28</v>
      </c>
      <c r="C13" s="123"/>
      <c r="D13" s="123"/>
      <c r="E13" s="123"/>
      <c r="F13" s="21">
        <f t="shared" si="0"/>
        <v>6.1</v>
      </c>
      <c r="G13" s="16" t="s">
        <v>29</v>
      </c>
      <c r="H13" s="28">
        <v>1</v>
      </c>
      <c r="I13" s="13"/>
      <c r="J13" s="13"/>
      <c r="K13" s="13"/>
      <c r="L13" s="13">
        <f t="shared" si="3"/>
        <v>0</v>
      </c>
      <c r="M13" s="13"/>
      <c r="N13" s="13">
        <v>1</v>
      </c>
      <c r="O13" s="13"/>
      <c r="P13" s="13"/>
      <c r="Q13" s="13">
        <f t="shared" si="4"/>
        <v>1</v>
      </c>
      <c r="R13" s="13">
        <v>0</v>
      </c>
      <c r="S13" s="13"/>
      <c r="T13" s="13"/>
      <c r="U13" s="13"/>
      <c r="V13" s="83">
        <f t="shared" si="1"/>
        <v>0</v>
      </c>
      <c r="W13" s="83"/>
      <c r="X13" s="83"/>
      <c r="Y13" s="83"/>
      <c r="Z13" s="85"/>
      <c r="AA13" s="83">
        <f t="shared" si="2"/>
        <v>0</v>
      </c>
      <c r="AB13" s="84"/>
      <c r="AC13" s="85">
        <v>1</v>
      </c>
      <c r="AD13" s="66"/>
      <c r="AE13" s="66"/>
      <c r="AF13" s="66"/>
      <c r="AG13" s="66"/>
      <c r="AH13" s="66"/>
      <c r="AN13" s="9"/>
    </row>
    <row r="14" spans="1:34" ht="29.25" customHeight="1">
      <c r="A14" s="27">
        <v>7</v>
      </c>
      <c r="B14" s="123" t="s">
        <v>30</v>
      </c>
      <c r="C14" s="123"/>
      <c r="D14" s="123"/>
      <c r="E14" s="123"/>
      <c r="F14" s="21">
        <f t="shared" si="0"/>
        <v>7.1</v>
      </c>
      <c r="G14" s="16" t="s">
        <v>29</v>
      </c>
      <c r="H14" s="28">
        <v>1</v>
      </c>
      <c r="I14" s="13"/>
      <c r="J14" s="13"/>
      <c r="K14" s="13"/>
      <c r="L14" s="13">
        <f t="shared" si="3"/>
        <v>0</v>
      </c>
      <c r="M14" s="13"/>
      <c r="N14" s="13"/>
      <c r="O14" s="13">
        <v>1</v>
      </c>
      <c r="P14" s="13"/>
      <c r="Q14" s="13">
        <f t="shared" si="4"/>
        <v>1</v>
      </c>
      <c r="R14" s="13">
        <v>0</v>
      </c>
      <c r="S14" s="13"/>
      <c r="T14" s="13"/>
      <c r="U14" s="13"/>
      <c r="V14" s="83">
        <f t="shared" si="1"/>
        <v>0</v>
      </c>
      <c r="W14" s="83"/>
      <c r="X14" s="83"/>
      <c r="Y14" s="83"/>
      <c r="Z14" s="85"/>
      <c r="AA14" s="83">
        <f t="shared" si="2"/>
        <v>0</v>
      </c>
      <c r="AB14" s="84"/>
      <c r="AC14" s="85">
        <v>1</v>
      </c>
      <c r="AD14" s="66"/>
      <c r="AE14" s="66"/>
      <c r="AF14" s="66"/>
      <c r="AG14" s="66"/>
      <c r="AH14" s="66"/>
    </row>
    <row r="15" spans="1:34" ht="33.75">
      <c r="A15" s="27">
        <v>8</v>
      </c>
      <c r="B15" s="123" t="s">
        <v>31</v>
      </c>
      <c r="C15" s="123"/>
      <c r="D15" s="123"/>
      <c r="E15" s="123"/>
      <c r="F15" s="21">
        <f t="shared" si="0"/>
        <v>8.1</v>
      </c>
      <c r="G15" s="16" t="s">
        <v>32</v>
      </c>
      <c r="H15" s="28">
        <v>4</v>
      </c>
      <c r="I15" s="13"/>
      <c r="J15" s="13"/>
      <c r="K15" s="13"/>
      <c r="L15" s="13">
        <f t="shared" si="3"/>
        <v>0</v>
      </c>
      <c r="M15" s="13"/>
      <c r="N15" s="13">
        <v>1</v>
      </c>
      <c r="O15" s="13">
        <v>1</v>
      </c>
      <c r="P15" s="13"/>
      <c r="Q15" s="13">
        <f t="shared" si="4"/>
        <v>2</v>
      </c>
      <c r="R15" s="13">
        <v>2</v>
      </c>
      <c r="S15" s="13"/>
      <c r="T15" s="13"/>
      <c r="U15" s="13">
        <v>1</v>
      </c>
      <c r="V15" s="83">
        <f t="shared" si="1"/>
        <v>1</v>
      </c>
      <c r="W15" s="83">
        <v>0</v>
      </c>
      <c r="X15" s="83">
        <v>1</v>
      </c>
      <c r="Y15" s="83"/>
      <c r="Z15" s="83"/>
      <c r="AA15" s="83">
        <f t="shared" si="2"/>
        <v>1</v>
      </c>
      <c r="AB15" s="84">
        <v>0</v>
      </c>
      <c r="AC15" s="83">
        <v>4</v>
      </c>
      <c r="AD15" s="66" t="s">
        <v>325</v>
      </c>
      <c r="AE15" s="66" t="s">
        <v>326</v>
      </c>
      <c r="AF15" s="86" t="s">
        <v>327</v>
      </c>
      <c r="AG15" s="86" t="s">
        <v>328</v>
      </c>
      <c r="AH15" s="86" t="s">
        <v>329</v>
      </c>
    </row>
    <row r="16" spans="1:34" ht="36.75" customHeight="1">
      <c r="A16" s="27">
        <v>9</v>
      </c>
      <c r="B16" s="123" t="s">
        <v>33</v>
      </c>
      <c r="C16" s="123"/>
      <c r="D16" s="123"/>
      <c r="E16" s="123"/>
      <c r="F16" s="21">
        <f t="shared" si="0"/>
        <v>9.1</v>
      </c>
      <c r="G16" s="16" t="s">
        <v>34</v>
      </c>
      <c r="H16" s="28">
        <v>1</v>
      </c>
      <c r="I16" s="13"/>
      <c r="J16" s="13"/>
      <c r="K16" s="13"/>
      <c r="L16" s="13">
        <f t="shared" si="3"/>
        <v>0</v>
      </c>
      <c r="M16" s="13"/>
      <c r="N16" s="13"/>
      <c r="O16" s="13"/>
      <c r="P16" s="13"/>
      <c r="Q16" s="13">
        <f t="shared" si="4"/>
        <v>0</v>
      </c>
      <c r="R16" s="13"/>
      <c r="S16" s="13"/>
      <c r="T16" s="13">
        <v>1</v>
      </c>
      <c r="U16" s="13"/>
      <c r="V16" s="83">
        <f t="shared" si="1"/>
        <v>1</v>
      </c>
      <c r="W16" s="83">
        <v>0</v>
      </c>
      <c r="X16" s="83"/>
      <c r="Y16" s="83"/>
      <c r="Z16" s="83"/>
      <c r="AA16" s="83">
        <f t="shared" si="2"/>
        <v>0</v>
      </c>
      <c r="AB16" s="84">
        <f>+W16/V16*100</f>
        <v>0</v>
      </c>
      <c r="AC16" s="83">
        <v>1</v>
      </c>
      <c r="AD16" s="66"/>
      <c r="AE16" s="66"/>
      <c r="AF16" s="66"/>
      <c r="AG16" s="66" t="s">
        <v>330</v>
      </c>
      <c r="AH16" s="66" t="s">
        <v>331</v>
      </c>
    </row>
    <row r="17" spans="1:34" ht="29.25" customHeight="1">
      <c r="A17" s="27">
        <v>10</v>
      </c>
      <c r="B17" s="123" t="s">
        <v>35</v>
      </c>
      <c r="C17" s="123"/>
      <c r="D17" s="123"/>
      <c r="E17" s="123"/>
      <c r="F17" s="21">
        <f t="shared" si="0"/>
        <v>10.1</v>
      </c>
      <c r="G17" s="16" t="s">
        <v>36</v>
      </c>
      <c r="H17" s="28">
        <v>5</v>
      </c>
      <c r="I17" s="13"/>
      <c r="J17" s="13">
        <v>1</v>
      </c>
      <c r="K17" s="13"/>
      <c r="L17" s="13">
        <f t="shared" si="3"/>
        <v>1</v>
      </c>
      <c r="M17" s="13"/>
      <c r="N17" s="13">
        <v>1</v>
      </c>
      <c r="O17" s="13"/>
      <c r="P17" s="13">
        <v>1</v>
      </c>
      <c r="Q17" s="13">
        <f t="shared" si="4"/>
        <v>2</v>
      </c>
      <c r="R17" s="13">
        <v>1</v>
      </c>
      <c r="S17" s="13"/>
      <c r="T17" s="13"/>
      <c r="U17" s="13"/>
      <c r="V17" s="83">
        <f t="shared" si="1"/>
        <v>0</v>
      </c>
      <c r="W17" s="83">
        <v>0</v>
      </c>
      <c r="X17" s="83">
        <v>1</v>
      </c>
      <c r="Y17" s="83"/>
      <c r="Z17" s="83">
        <v>1</v>
      </c>
      <c r="AA17" s="83">
        <f t="shared" si="2"/>
        <v>2</v>
      </c>
      <c r="AB17" s="84">
        <v>0</v>
      </c>
      <c r="AC17" s="83">
        <v>5</v>
      </c>
      <c r="AD17" s="68"/>
      <c r="AE17" s="68"/>
      <c r="AF17" s="68"/>
      <c r="AG17" s="66" t="s">
        <v>332</v>
      </c>
      <c r="AH17" s="66" t="s">
        <v>333</v>
      </c>
    </row>
    <row r="18" spans="1:34" ht="108">
      <c r="A18" s="27">
        <v>11</v>
      </c>
      <c r="B18" s="123" t="s">
        <v>37</v>
      </c>
      <c r="C18" s="123"/>
      <c r="D18" s="123"/>
      <c r="E18" s="123"/>
      <c r="F18" s="21">
        <f t="shared" si="0"/>
        <v>11.1</v>
      </c>
      <c r="G18" s="16" t="s">
        <v>38</v>
      </c>
      <c r="H18" s="28">
        <v>1</v>
      </c>
      <c r="I18" s="14"/>
      <c r="J18" s="14"/>
      <c r="K18" s="14"/>
      <c r="L18" s="13">
        <f t="shared" si="3"/>
        <v>0</v>
      </c>
      <c r="M18" s="13"/>
      <c r="N18" s="14"/>
      <c r="O18" s="14"/>
      <c r="P18" s="14"/>
      <c r="Q18" s="13">
        <f t="shared" si="4"/>
        <v>0</v>
      </c>
      <c r="R18" s="13"/>
      <c r="S18" s="14"/>
      <c r="T18" s="14"/>
      <c r="U18" s="14"/>
      <c r="V18" s="83">
        <f t="shared" si="1"/>
        <v>0</v>
      </c>
      <c r="W18" s="83">
        <v>1</v>
      </c>
      <c r="X18" s="85"/>
      <c r="Y18" s="85">
        <v>1</v>
      </c>
      <c r="Z18" s="85"/>
      <c r="AA18" s="83">
        <f t="shared" si="2"/>
        <v>1</v>
      </c>
      <c r="AB18" s="84">
        <v>100</v>
      </c>
      <c r="AC18" s="85">
        <v>1</v>
      </c>
      <c r="AD18" s="68" t="s">
        <v>334</v>
      </c>
      <c r="AE18" s="68" t="s">
        <v>335</v>
      </c>
      <c r="AF18" s="68" t="s">
        <v>336</v>
      </c>
      <c r="AG18" s="66" t="s">
        <v>337</v>
      </c>
      <c r="AH18" s="66" t="s">
        <v>338</v>
      </c>
    </row>
    <row r="19" spans="1:34" ht="60">
      <c r="A19" s="27">
        <v>12</v>
      </c>
      <c r="B19" s="123" t="s">
        <v>39</v>
      </c>
      <c r="C19" s="123"/>
      <c r="D19" s="123"/>
      <c r="E19" s="123"/>
      <c r="F19" s="21">
        <f t="shared" si="0"/>
        <v>12.1</v>
      </c>
      <c r="G19" s="16" t="s">
        <v>40</v>
      </c>
      <c r="H19" s="28">
        <v>5</v>
      </c>
      <c r="I19" s="13"/>
      <c r="J19" s="13"/>
      <c r="K19" s="13"/>
      <c r="L19" s="13">
        <f t="shared" si="3"/>
        <v>0</v>
      </c>
      <c r="M19" s="13"/>
      <c r="N19" s="13">
        <v>1</v>
      </c>
      <c r="O19" s="13"/>
      <c r="P19" s="13">
        <v>1</v>
      </c>
      <c r="Q19" s="13">
        <f t="shared" si="4"/>
        <v>2</v>
      </c>
      <c r="R19" s="13">
        <v>2</v>
      </c>
      <c r="S19" s="13"/>
      <c r="T19" s="13">
        <v>1</v>
      </c>
      <c r="U19" s="13"/>
      <c r="V19" s="83">
        <v>1</v>
      </c>
      <c r="W19" s="83">
        <v>1</v>
      </c>
      <c r="X19" s="83">
        <v>1</v>
      </c>
      <c r="Y19" s="83"/>
      <c r="Z19" s="83">
        <v>1</v>
      </c>
      <c r="AA19" s="83">
        <f t="shared" si="2"/>
        <v>2</v>
      </c>
      <c r="AB19" s="84">
        <v>100</v>
      </c>
      <c r="AC19" s="83">
        <v>5</v>
      </c>
      <c r="AD19" s="66" t="s">
        <v>339</v>
      </c>
      <c r="AE19" s="66" t="s">
        <v>340</v>
      </c>
      <c r="AF19" s="66" t="s">
        <v>341</v>
      </c>
      <c r="AG19" s="66" t="s">
        <v>342</v>
      </c>
      <c r="AH19" s="66" t="s">
        <v>343</v>
      </c>
    </row>
    <row r="20" spans="1:34" ht="36">
      <c r="A20" s="27">
        <v>13</v>
      </c>
      <c r="B20" s="123" t="s">
        <v>41</v>
      </c>
      <c r="C20" s="123"/>
      <c r="D20" s="123"/>
      <c r="E20" s="123"/>
      <c r="F20" s="21">
        <f t="shared" si="0"/>
        <v>13.1</v>
      </c>
      <c r="G20" s="16" t="s">
        <v>40</v>
      </c>
      <c r="H20" s="28">
        <v>3</v>
      </c>
      <c r="I20" s="13"/>
      <c r="J20" s="13"/>
      <c r="K20" s="13"/>
      <c r="L20" s="13">
        <f t="shared" si="3"/>
        <v>0</v>
      </c>
      <c r="M20" s="13"/>
      <c r="N20" s="13">
        <v>1</v>
      </c>
      <c r="O20" s="13"/>
      <c r="P20" s="13"/>
      <c r="Q20" s="13">
        <f t="shared" si="4"/>
        <v>1</v>
      </c>
      <c r="R20" s="13">
        <v>1</v>
      </c>
      <c r="S20" s="13"/>
      <c r="T20" s="13">
        <v>1</v>
      </c>
      <c r="U20" s="13"/>
      <c r="V20" s="83">
        <f t="shared" si="1"/>
        <v>1</v>
      </c>
      <c r="W20" s="83">
        <v>1</v>
      </c>
      <c r="X20" s="83"/>
      <c r="Y20" s="83">
        <v>1</v>
      </c>
      <c r="Z20" s="83"/>
      <c r="AA20" s="83">
        <f t="shared" si="2"/>
        <v>1</v>
      </c>
      <c r="AB20" s="84">
        <f>+W20/V20*100</f>
        <v>100</v>
      </c>
      <c r="AC20" s="83">
        <v>3</v>
      </c>
      <c r="AD20" s="69" t="s">
        <v>344</v>
      </c>
      <c r="AE20" s="69" t="s">
        <v>345</v>
      </c>
      <c r="AF20" s="69" t="s">
        <v>346</v>
      </c>
      <c r="AG20" s="69" t="s">
        <v>342</v>
      </c>
      <c r="AH20" s="69" t="s">
        <v>343</v>
      </c>
    </row>
    <row r="21" spans="1:34" ht="60">
      <c r="A21" s="27">
        <v>14</v>
      </c>
      <c r="B21" s="123" t="s">
        <v>42</v>
      </c>
      <c r="C21" s="123"/>
      <c r="D21" s="123"/>
      <c r="E21" s="123"/>
      <c r="F21" s="21">
        <f t="shared" si="0"/>
        <v>14.1</v>
      </c>
      <c r="G21" s="16" t="s">
        <v>27</v>
      </c>
      <c r="H21" s="28">
        <v>7</v>
      </c>
      <c r="I21" s="13"/>
      <c r="J21" s="13"/>
      <c r="K21" s="13"/>
      <c r="L21" s="13">
        <f t="shared" si="3"/>
        <v>0</v>
      </c>
      <c r="M21" s="13"/>
      <c r="N21" s="13">
        <v>2</v>
      </c>
      <c r="O21" s="13">
        <v>1</v>
      </c>
      <c r="P21" s="13">
        <v>1</v>
      </c>
      <c r="Q21" s="13">
        <f t="shared" si="4"/>
        <v>4</v>
      </c>
      <c r="R21" s="13">
        <v>6</v>
      </c>
      <c r="S21" s="13"/>
      <c r="T21" s="13">
        <v>1</v>
      </c>
      <c r="U21" s="13"/>
      <c r="V21" s="83">
        <f t="shared" si="1"/>
        <v>1</v>
      </c>
      <c r="W21" s="83">
        <v>0</v>
      </c>
      <c r="X21" s="83"/>
      <c r="Y21" s="83"/>
      <c r="Z21" s="83">
        <v>2</v>
      </c>
      <c r="AA21" s="83">
        <f t="shared" si="2"/>
        <v>2</v>
      </c>
      <c r="AB21" s="84">
        <f>+W21/V21*100</f>
        <v>0</v>
      </c>
      <c r="AC21" s="83">
        <v>7</v>
      </c>
      <c r="AD21" s="70"/>
      <c r="AE21" s="70"/>
      <c r="AF21" s="87"/>
      <c r="AG21" s="70" t="s">
        <v>347</v>
      </c>
      <c r="AH21" s="70" t="s">
        <v>348</v>
      </c>
    </row>
    <row r="22" spans="1:34" ht="36" customHeight="1">
      <c r="A22" s="27">
        <v>15</v>
      </c>
      <c r="B22" s="123" t="s">
        <v>43</v>
      </c>
      <c r="C22" s="123"/>
      <c r="D22" s="123"/>
      <c r="E22" s="123"/>
      <c r="F22" s="21">
        <f t="shared" si="0"/>
        <v>15.1</v>
      </c>
      <c r="G22" s="16" t="s">
        <v>40</v>
      </c>
      <c r="H22" s="28">
        <v>1</v>
      </c>
      <c r="I22" s="13"/>
      <c r="J22" s="13"/>
      <c r="K22" s="13"/>
      <c r="L22" s="13">
        <f t="shared" si="3"/>
        <v>0</v>
      </c>
      <c r="M22" s="13"/>
      <c r="N22" s="13"/>
      <c r="O22" s="14"/>
      <c r="P22" s="13">
        <v>1</v>
      </c>
      <c r="Q22" s="13">
        <f t="shared" si="4"/>
        <v>1</v>
      </c>
      <c r="R22" s="13">
        <v>0</v>
      </c>
      <c r="S22" s="13"/>
      <c r="T22" s="13"/>
      <c r="U22" s="13"/>
      <c r="V22" s="83">
        <f t="shared" si="1"/>
        <v>0</v>
      </c>
      <c r="W22" s="83">
        <v>0</v>
      </c>
      <c r="X22" s="83"/>
      <c r="Y22" s="83"/>
      <c r="Z22" s="83"/>
      <c r="AA22" s="83">
        <f t="shared" si="2"/>
        <v>0</v>
      </c>
      <c r="AB22" s="84">
        <v>0</v>
      </c>
      <c r="AC22" s="83">
        <v>1</v>
      </c>
      <c r="AD22" s="70"/>
      <c r="AE22" s="70"/>
      <c r="AF22" s="70"/>
      <c r="AG22" s="70" t="s">
        <v>349</v>
      </c>
      <c r="AH22" s="69" t="s">
        <v>350</v>
      </c>
    </row>
    <row r="23" spans="1:34" ht="51" customHeight="1">
      <c r="A23" s="27">
        <v>16</v>
      </c>
      <c r="B23" s="123" t="s">
        <v>44</v>
      </c>
      <c r="C23" s="123"/>
      <c r="D23" s="123"/>
      <c r="E23" s="123"/>
      <c r="F23" s="21">
        <f t="shared" si="0"/>
        <v>16.1</v>
      </c>
      <c r="G23" s="16" t="s">
        <v>38</v>
      </c>
      <c r="H23" s="28">
        <v>2</v>
      </c>
      <c r="I23" s="13"/>
      <c r="J23" s="13"/>
      <c r="K23" s="13"/>
      <c r="L23" s="13">
        <f t="shared" si="3"/>
        <v>0</v>
      </c>
      <c r="M23" s="13"/>
      <c r="N23" s="13"/>
      <c r="O23" s="13"/>
      <c r="P23" s="13"/>
      <c r="Q23" s="13">
        <f t="shared" si="4"/>
        <v>0</v>
      </c>
      <c r="R23" s="13"/>
      <c r="S23" s="13"/>
      <c r="T23" s="13"/>
      <c r="U23" s="13"/>
      <c r="V23" s="83">
        <f t="shared" si="1"/>
        <v>0</v>
      </c>
      <c r="W23" s="83"/>
      <c r="X23" s="83">
        <v>1</v>
      </c>
      <c r="Y23" s="83">
        <v>1</v>
      </c>
      <c r="Z23" s="83"/>
      <c r="AA23" s="83">
        <f t="shared" si="2"/>
        <v>2</v>
      </c>
      <c r="AB23" s="84"/>
      <c r="AC23" s="83">
        <v>2</v>
      </c>
      <c r="AD23" s="66"/>
      <c r="AE23" s="66"/>
      <c r="AF23" s="66"/>
      <c r="AG23" s="70"/>
      <c r="AH23" s="70"/>
    </row>
    <row r="24" spans="1:34" ht="15.75">
      <c r="A24" s="27">
        <v>17</v>
      </c>
      <c r="B24" s="123" t="s">
        <v>45</v>
      </c>
      <c r="C24" s="123"/>
      <c r="D24" s="123"/>
      <c r="E24" s="123"/>
      <c r="F24" s="21">
        <f t="shared" si="0"/>
        <v>17.1</v>
      </c>
      <c r="G24" s="16" t="s">
        <v>46</v>
      </c>
      <c r="H24" s="28">
        <v>1</v>
      </c>
      <c r="I24" s="13"/>
      <c r="J24" s="13"/>
      <c r="K24" s="13"/>
      <c r="L24" s="13">
        <f t="shared" si="3"/>
        <v>0</v>
      </c>
      <c r="M24" s="13"/>
      <c r="N24" s="13"/>
      <c r="O24" s="13"/>
      <c r="P24" s="13">
        <v>1</v>
      </c>
      <c r="Q24" s="13">
        <f t="shared" si="4"/>
        <v>1</v>
      </c>
      <c r="R24" s="13">
        <v>1</v>
      </c>
      <c r="S24" s="13"/>
      <c r="T24" s="13"/>
      <c r="U24" s="13"/>
      <c r="V24" s="83">
        <f t="shared" si="1"/>
        <v>0</v>
      </c>
      <c r="W24" s="83">
        <v>0</v>
      </c>
      <c r="X24" s="83"/>
      <c r="Y24" s="83"/>
      <c r="Z24" s="83"/>
      <c r="AA24" s="83">
        <f t="shared" si="2"/>
        <v>0</v>
      </c>
      <c r="AB24" s="84">
        <v>0</v>
      </c>
      <c r="AC24" s="83">
        <v>1</v>
      </c>
      <c r="AD24" s="70"/>
      <c r="AE24" s="66"/>
      <c r="AF24" s="70"/>
      <c r="AG24" s="66"/>
      <c r="AH24" s="66"/>
    </row>
    <row r="25" spans="1:34" ht="36.75" customHeight="1">
      <c r="A25" s="27">
        <v>18</v>
      </c>
      <c r="B25" s="123" t="s">
        <v>47</v>
      </c>
      <c r="C25" s="123"/>
      <c r="D25" s="123"/>
      <c r="E25" s="123"/>
      <c r="F25" s="21">
        <f t="shared" si="0"/>
        <v>18.1</v>
      </c>
      <c r="G25" s="16" t="s">
        <v>34</v>
      </c>
      <c r="H25" s="28">
        <v>2</v>
      </c>
      <c r="I25" s="13"/>
      <c r="J25" s="13"/>
      <c r="K25" s="13">
        <v>1</v>
      </c>
      <c r="L25" s="13">
        <f t="shared" si="3"/>
        <v>1</v>
      </c>
      <c r="M25" s="13"/>
      <c r="N25" s="13"/>
      <c r="O25" s="13"/>
      <c r="P25" s="13"/>
      <c r="Q25" s="13">
        <f t="shared" si="4"/>
        <v>0</v>
      </c>
      <c r="R25" s="13"/>
      <c r="S25" s="13"/>
      <c r="T25" s="13"/>
      <c r="U25" s="13">
        <v>1</v>
      </c>
      <c r="V25" s="83">
        <f t="shared" si="1"/>
        <v>1</v>
      </c>
      <c r="W25" s="83">
        <v>1</v>
      </c>
      <c r="X25" s="83"/>
      <c r="Y25" s="83"/>
      <c r="Z25" s="83"/>
      <c r="AA25" s="83">
        <f t="shared" si="2"/>
        <v>0</v>
      </c>
      <c r="AB25" s="84">
        <f>+W25/V25*100</f>
        <v>100</v>
      </c>
      <c r="AC25" s="83">
        <v>2</v>
      </c>
      <c r="AD25" s="70" t="s">
        <v>351</v>
      </c>
      <c r="AE25" s="70" t="s">
        <v>352</v>
      </c>
      <c r="AF25" s="66" t="s">
        <v>353</v>
      </c>
      <c r="AG25" s="70" t="s">
        <v>354</v>
      </c>
      <c r="AH25" s="70" t="s">
        <v>177</v>
      </c>
    </row>
    <row r="26" spans="1:34" ht="72">
      <c r="A26" s="27">
        <v>19</v>
      </c>
      <c r="B26" s="123" t="s">
        <v>48</v>
      </c>
      <c r="C26" s="123"/>
      <c r="D26" s="123"/>
      <c r="E26" s="123"/>
      <c r="F26" s="21">
        <f t="shared" si="0"/>
        <v>19.1</v>
      </c>
      <c r="G26" s="13" t="s">
        <v>49</v>
      </c>
      <c r="H26" s="28">
        <v>14</v>
      </c>
      <c r="I26" s="13"/>
      <c r="J26" s="13">
        <v>2</v>
      </c>
      <c r="K26" s="13">
        <v>1</v>
      </c>
      <c r="L26" s="13">
        <f t="shared" si="3"/>
        <v>3</v>
      </c>
      <c r="M26" s="13"/>
      <c r="N26" s="13">
        <v>1</v>
      </c>
      <c r="O26" s="13">
        <v>1</v>
      </c>
      <c r="P26" s="13">
        <v>1</v>
      </c>
      <c r="Q26" s="13">
        <f t="shared" si="4"/>
        <v>3</v>
      </c>
      <c r="R26" s="13">
        <v>3</v>
      </c>
      <c r="S26" s="13"/>
      <c r="T26" s="13"/>
      <c r="U26" s="13">
        <v>3</v>
      </c>
      <c r="V26" s="13">
        <f aca="true" t="shared" si="5" ref="V26:V69">+S26+T26+U26</f>
        <v>3</v>
      </c>
      <c r="W26" s="13">
        <v>3</v>
      </c>
      <c r="X26" s="13">
        <v>2</v>
      </c>
      <c r="Y26" s="13">
        <v>2</v>
      </c>
      <c r="Z26" s="13">
        <v>1</v>
      </c>
      <c r="AA26" s="13">
        <f aca="true" t="shared" si="6" ref="AA26:AA69">+X26+Y26+Z26</f>
        <v>5</v>
      </c>
      <c r="AB26" s="76">
        <f>+W26/V26*100</f>
        <v>100</v>
      </c>
      <c r="AC26" s="13">
        <v>14</v>
      </c>
      <c r="AD26" s="67" t="s">
        <v>236</v>
      </c>
      <c r="AE26" s="67" t="s">
        <v>237</v>
      </c>
      <c r="AF26" s="67" t="s">
        <v>238</v>
      </c>
      <c r="AG26" s="67" t="s">
        <v>177</v>
      </c>
      <c r="AH26" s="67" t="s">
        <v>178</v>
      </c>
    </row>
    <row r="27" spans="1:34" ht="33" customHeight="1">
      <c r="A27" s="27">
        <v>20</v>
      </c>
      <c r="B27" s="123" t="s">
        <v>50</v>
      </c>
      <c r="C27" s="123"/>
      <c r="D27" s="123"/>
      <c r="E27" s="123"/>
      <c r="F27" s="21">
        <f t="shared" si="0"/>
        <v>20.1</v>
      </c>
      <c r="G27" s="16" t="s">
        <v>49</v>
      </c>
      <c r="H27" s="28">
        <v>12</v>
      </c>
      <c r="I27" s="13">
        <v>1</v>
      </c>
      <c r="J27" s="13">
        <v>2</v>
      </c>
      <c r="K27" s="13">
        <v>2</v>
      </c>
      <c r="L27" s="13">
        <f t="shared" si="3"/>
        <v>5</v>
      </c>
      <c r="M27" s="13"/>
      <c r="N27" s="13"/>
      <c r="O27" s="13">
        <v>1</v>
      </c>
      <c r="P27" s="13"/>
      <c r="Q27" s="13">
        <f t="shared" si="4"/>
        <v>1</v>
      </c>
      <c r="R27" s="13">
        <v>1</v>
      </c>
      <c r="S27" s="13"/>
      <c r="T27" s="13"/>
      <c r="U27" s="13">
        <v>1</v>
      </c>
      <c r="V27" s="13">
        <f t="shared" si="5"/>
        <v>1</v>
      </c>
      <c r="W27" s="13">
        <v>1</v>
      </c>
      <c r="X27" s="13">
        <v>1</v>
      </c>
      <c r="Y27" s="13">
        <v>1</v>
      </c>
      <c r="Z27" s="13">
        <v>3</v>
      </c>
      <c r="AA27" s="13">
        <f t="shared" si="6"/>
        <v>5</v>
      </c>
      <c r="AB27" s="76">
        <f>+W27/V27*100</f>
        <v>100</v>
      </c>
      <c r="AC27" s="13">
        <v>12</v>
      </c>
      <c r="AD27" s="67" t="s">
        <v>239</v>
      </c>
      <c r="AE27" s="67" t="s">
        <v>237</v>
      </c>
      <c r="AF27" s="67" t="s">
        <v>240</v>
      </c>
      <c r="AG27" s="67" t="s">
        <v>177</v>
      </c>
      <c r="AH27" s="67" t="s">
        <v>178</v>
      </c>
    </row>
    <row r="28" spans="1:34" ht="30" customHeight="1">
      <c r="A28" s="27">
        <v>21</v>
      </c>
      <c r="B28" s="123" t="s">
        <v>51</v>
      </c>
      <c r="C28" s="123"/>
      <c r="D28" s="123"/>
      <c r="E28" s="123"/>
      <c r="F28" s="21">
        <f t="shared" si="0"/>
        <v>21.1</v>
      </c>
      <c r="G28" s="16" t="s">
        <v>52</v>
      </c>
      <c r="H28" s="28">
        <v>6</v>
      </c>
      <c r="I28" s="13"/>
      <c r="J28" s="13"/>
      <c r="K28" s="13"/>
      <c r="L28" s="13">
        <f t="shared" si="3"/>
        <v>0</v>
      </c>
      <c r="M28" s="13"/>
      <c r="N28" s="13"/>
      <c r="O28" s="13"/>
      <c r="P28" s="13"/>
      <c r="Q28" s="13">
        <f t="shared" si="4"/>
        <v>0</v>
      </c>
      <c r="R28" s="13"/>
      <c r="S28" s="13"/>
      <c r="T28" s="13"/>
      <c r="U28" s="13"/>
      <c r="V28" s="83">
        <f t="shared" si="5"/>
        <v>0</v>
      </c>
      <c r="W28" s="83"/>
      <c r="X28" s="83">
        <v>3</v>
      </c>
      <c r="Y28" s="83">
        <v>3</v>
      </c>
      <c r="Z28" s="83"/>
      <c r="AA28" s="83">
        <f t="shared" si="6"/>
        <v>6</v>
      </c>
      <c r="AB28" s="84"/>
      <c r="AC28" s="83">
        <v>6</v>
      </c>
      <c r="AD28" s="66"/>
      <c r="AE28" s="66"/>
      <c r="AF28" s="66"/>
      <c r="AG28" s="66"/>
      <c r="AH28" s="70"/>
    </row>
    <row r="29" spans="1:34" ht="15.75">
      <c r="A29" s="27">
        <v>22</v>
      </c>
      <c r="B29" s="123" t="s">
        <v>53</v>
      </c>
      <c r="C29" s="123"/>
      <c r="D29" s="123"/>
      <c r="E29" s="123"/>
      <c r="F29" s="21">
        <f t="shared" si="0"/>
        <v>22.1</v>
      </c>
      <c r="G29" s="16" t="s">
        <v>46</v>
      </c>
      <c r="H29" s="28">
        <v>1</v>
      </c>
      <c r="I29" s="13"/>
      <c r="J29" s="13"/>
      <c r="K29" s="13">
        <v>1</v>
      </c>
      <c r="L29" s="13">
        <f t="shared" si="3"/>
        <v>1</v>
      </c>
      <c r="M29" s="13"/>
      <c r="N29" s="13"/>
      <c r="O29" s="13"/>
      <c r="P29" s="13"/>
      <c r="Q29" s="13">
        <f t="shared" si="4"/>
        <v>0</v>
      </c>
      <c r="R29" s="13">
        <v>1</v>
      </c>
      <c r="S29" s="13"/>
      <c r="T29" s="13"/>
      <c r="U29" s="13"/>
      <c r="V29" s="83">
        <f t="shared" si="5"/>
        <v>0</v>
      </c>
      <c r="W29" s="83"/>
      <c r="X29" s="83"/>
      <c r="Y29" s="83"/>
      <c r="Z29" s="83"/>
      <c r="AA29" s="83">
        <f t="shared" si="6"/>
        <v>0</v>
      </c>
      <c r="AB29" s="84"/>
      <c r="AC29" s="83">
        <v>1</v>
      </c>
      <c r="AD29" s="66"/>
      <c r="AE29" s="66"/>
      <c r="AF29" s="66"/>
      <c r="AG29" s="66"/>
      <c r="AH29" s="66"/>
    </row>
    <row r="30" spans="1:34" ht="30" customHeight="1">
      <c r="A30" s="27">
        <v>23</v>
      </c>
      <c r="B30" s="123" t="s">
        <v>54</v>
      </c>
      <c r="C30" s="123"/>
      <c r="D30" s="123"/>
      <c r="E30" s="123"/>
      <c r="F30" s="21">
        <f t="shared" si="0"/>
        <v>23.1</v>
      </c>
      <c r="G30" s="13" t="s">
        <v>32</v>
      </c>
      <c r="H30" s="28">
        <v>2</v>
      </c>
      <c r="I30" s="13">
        <v>1</v>
      </c>
      <c r="J30" s="13"/>
      <c r="K30" s="13"/>
      <c r="L30" s="13">
        <f t="shared" si="3"/>
        <v>1</v>
      </c>
      <c r="M30" s="13"/>
      <c r="N30" s="13"/>
      <c r="O30" s="13"/>
      <c r="P30" s="13"/>
      <c r="Q30" s="13">
        <f t="shared" si="4"/>
        <v>0</v>
      </c>
      <c r="R30" s="13"/>
      <c r="S30" s="13"/>
      <c r="T30" s="13">
        <v>1</v>
      </c>
      <c r="U30" s="13"/>
      <c r="V30" s="83">
        <f t="shared" si="5"/>
        <v>1</v>
      </c>
      <c r="W30" s="83">
        <v>1</v>
      </c>
      <c r="X30" s="83"/>
      <c r="Y30" s="83"/>
      <c r="Z30" s="83"/>
      <c r="AA30" s="83">
        <f t="shared" si="6"/>
        <v>0</v>
      </c>
      <c r="AB30" s="84">
        <f>+W30/V30*100</f>
        <v>100</v>
      </c>
      <c r="AC30" s="83">
        <v>2</v>
      </c>
      <c r="AD30" s="70" t="s">
        <v>387</v>
      </c>
      <c r="AE30" s="70" t="s">
        <v>388</v>
      </c>
      <c r="AF30" s="70" t="s">
        <v>389</v>
      </c>
      <c r="AG30" s="66" t="s">
        <v>177</v>
      </c>
      <c r="AH30" s="66" t="s">
        <v>178</v>
      </c>
    </row>
    <row r="31" spans="1:34" ht="60">
      <c r="A31" s="27">
        <v>24</v>
      </c>
      <c r="B31" s="123" t="s">
        <v>55</v>
      </c>
      <c r="C31" s="123"/>
      <c r="D31" s="123"/>
      <c r="E31" s="123"/>
      <c r="F31" s="21">
        <f t="shared" si="0"/>
        <v>24.1</v>
      </c>
      <c r="G31" s="13" t="s">
        <v>34</v>
      </c>
      <c r="H31" s="28">
        <v>1</v>
      </c>
      <c r="I31" s="13"/>
      <c r="J31" s="13"/>
      <c r="K31" s="13"/>
      <c r="L31" s="13">
        <f t="shared" si="3"/>
        <v>0</v>
      </c>
      <c r="M31" s="13"/>
      <c r="N31" s="13"/>
      <c r="O31" s="13"/>
      <c r="P31" s="13">
        <v>1</v>
      </c>
      <c r="Q31" s="13">
        <f t="shared" si="4"/>
        <v>1</v>
      </c>
      <c r="R31" s="13">
        <v>1</v>
      </c>
      <c r="S31" s="13"/>
      <c r="T31" s="13"/>
      <c r="U31" s="13"/>
      <c r="V31" s="83">
        <f t="shared" si="5"/>
        <v>0</v>
      </c>
      <c r="W31" s="83">
        <v>1</v>
      </c>
      <c r="X31" s="83"/>
      <c r="Y31" s="83"/>
      <c r="Z31" s="83"/>
      <c r="AA31" s="83">
        <f t="shared" si="6"/>
        <v>0</v>
      </c>
      <c r="AB31" s="84">
        <v>100</v>
      </c>
      <c r="AC31" s="83">
        <v>1</v>
      </c>
      <c r="AD31" s="70" t="s">
        <v>355</v>
      </c>
      <c r="AE31" s="66" t="s">
        <v>356</v>
      </c>
      <c r="AF31" s="70" t="s">
        <v>357</v>
      </c>
      <c r="AG31" s="66" t="s">
        <v>177</v>
      </c>
      <c r="AH31" s="66" t="s">
        <v>177</v>
      </c>
    </row>
    <row r="32" spans="1:34" ht="39.75" customHeight="1">
      <c r="A32" s="27">
        <v>25</v>
      </c>
      <c r="B32" s="123" t="s">
        <v>56</v>
      </c>
      <c r="C32" s="123"/>
      <c r="D32" s="123"/>
      <c r="E32" s="123"/>
      <c r="F32" s="21">
        <f t="shared" si="0"/>
        <v>25.1</v>
      </c>
      <c r="G32" s="16" t="s">
        <v>40</v>
      </c>
      <c r="H32" s="28">
        <v>4</v>
      </c>
      <c r="I32" s="13"/>
      <c r="J32" s="13"/>
      <c r="K32" s="13"/>
      <c r="L32" s="13">
        <f t="shared" si="3"/>
        <v>0</v>
      </c>
      <c r="M32" s="13"/>
      <c r="N32" s="13">
        <v>1</v>
      </c>
      <c r="O32" s="13"/>
      <c r="P32" s="13">
        <v>1</v>
      </c>
      <c r="Q32" s="13">
        <f t="shared" si="4"/>
        <v>2</v>
      </c>
      <c r="R32" s="13">
        <v>2</v>
      </c>
      <c r="S32" s="13"/>
      <c r="T32" s="13"/>
      <c r="U32" s="13"/>
      <c r="V32" s="83">
        <f t="shared" si="5"/>
        <v>0</v>
      </c>
      <c r="W32" s="83"/>
      <c r="X32" s="83"/>
      <c r="Y32" s="83">
        <v>1</v>
      </c>
      <c r="Z32" s="83">
        <v>1</v>
      </c>
      <c r="AA32" s="83">
        <f t="shared" si="6"/>
        <v>2</v>
      </c>
      <c r="AB32" s="84"/>
      <c r="AC32" s="83">
        <v>4</v>
      </c>
      <c r="AD32" s="70"/>
      <c r="AE32" s="70"/>
      <c r="AF32" s="70"/>
      <c r="AG32" s="66"/>
      <c r="AH32" s="66"/>
    </row>
    <row r="33" spans="1:34" ht="84">
      <c r="A33" s="27">
        <v>26</v>
      </c>
      <c r="B33" s="123" t="s">
        <v>57</v>
      </c>
      <c r="C33" s="123"/>
      <c r="D33" s="123"/>
      <c r="E33" s="123"/>
      <c r="F33" s="21">
        <f t="shared" si="0"/>
        <v>26.1</v>
      </c>
      <c r="G33" s="16" t="s">
        <v>58</v>
      </c>
      <c r="H33" s="28">
        <v>1</v>
      </c>
      <c r="I33" s="13"/>
      <c r="J33" s="13"/>
      <c r="K33" s="13"/>
      <c r="L33" s="13">
        <f t="shared" si="3"/>
        <v>0</v>
      </c>
      <c r="M33" s="13"/>
      <c r="N33" s="13"/>
      <c r="O33" s="13"/>
      <c r="P33" s="13"/>
      <c r="Q33" s="13">
        <f t="shared" si="4"/>
        <v>0</v>
      </c>
      <c r="R33" s="13"/>
      <c r="S33" s="13">
        <v>1</v>
      </c>
      <c r="T33" s="13"/>
      <c r="U33" s="13"/>
      <c r="V33" s="83">
        <f t="shared" si="5"/>
        <v>1</v>
      </c>
      <c r="W33" s="83">
        <v>1</v>
      </c>
      <c r="X33" s="83"/>
      <c r="Y33" s="83"/>
      <c r="Z33" s="83"/>
      <c r="AA33" s="83">
        <f t="shared" si="6"/>
        <v>0</v>
      </c>
      <c r="AB33" s="84">
        <f>+W33/V33*100</f>
        <v>100</v>
      </c>
      <c r="AC33" s="83">
        <v>1</v>
      </c>
      <c r="AD33" s="70" t="s">
        <v>358</v>
      </c>
      <c r="AE33" s="70" t="s">
        <v>359</v>
      </c>
      <c r="AF33" s="70" t="s">
        <v>360</v>
      </c>
      <c r="AG33" s="66" t="s">
        <v>177</v>
      </c>
      <c r="AH33" s="66" t="s">
        <v>177</v>
      </c>
    </row>
    <row r="34" spans="1:34" ht="42" customHeight="1">
      <c r="A34" s="27">
        <v>27</v>
      </c>
      <c r="B34" s="123" t="s">
        <v>59</v>
      </c>
      <c r="C34" s="123"/>
      <c r="D34" s="123"/>
      <c r="E34" s="123"/>
      <c r="F34" s="21">
        <f t="shared" si="0"/>
        <v>27.1</v>
      </c>
      <c r="G34" s="16" t="s">
        <v>60</v>
      </c>
      <c r="H34" s="28">
        <v>5</v>
      </c>
      <c r="I34" s="13"/>
      <c r="J34" s="13">
        <v>1</v>
      </c>
      <c r="K34" s="13"/>
      <c r="L34" s="13">
        <f t="shared" si="3"/>
        <v>1</v>
      </c>
      <c r="M34" s="13"/>
      <c r="N34" s="13">
        <v>1</v>
      </c>
      <c r="O34" s="13"/>
      <c r="P34" s="13">
        <v>1</v>
      </c>
      <c r="Q34" s="13">
        <f t="shared" si="4"/>
        <v>2</v>
      </c>
      <c r="R34" s="13">
        <v>1</v>
      </c>
      <c r="S34" s="13"/>
      <c r="T34" s="13">
        <v>1</v>
      </c>
      <c r="U34" s="13"/>
      <c r="V34" s="83">
        <f t="shared" si="5"/>
        <v>1</v>
      </c>
      <c r="W34" s="83">
        <v>0</v>
      </c>
      <c r="X34" s="83">
        <v>1</v>
      </c>
      <c r="Y34" s="83"/>
      <c r="Z34" s="83"/>
      <c r="AA34" s="83">
        <f t="shared" si="6"/>
        <v>1</v>
      </c>
      <c r="AB34" s="84">
        <f>+W34/V34*100</f>
        <v>0</v>
      </c>
      <c r="AC34" s="83">
        <v>5</v>
      </c>
      <c r="AD34" s="86"/>
      <c r="AE34" s="86"/>
      <c r="AF34" s="66"/>
      <c r="AG34" s="86" t="s">
        <v>361</v>
      </c>
      <c r="AH34" s="86" t="s">
        <v>362</v>
      </c>
    </row>
    <row r="35" spans="1:34" ht="38.25" customHeight="1">
      <c r="A35" s="27">
        <v>28</v>
      </c>
      <c r="B35" s="123" t="s">
        <v>61</v>
      </c>
      <c r="C35" s="123"/>
      <c r="D35" s="123"/>
      <c r="E35" s="123"/>
      <c r="F35" s="21">
        <f t="shared" si="0"/>
        <v>28.1</v>
      </c>
      <c r="G35" s="16" t="s">
        <v>62</v>
      </c>
      <c r="H35" s="28">
        <v>1</v>
      </c>
      <c r="I35" s="13"/>
      <c r="J35" s="13"/>
      <c r="K35" s="13"/>
      <c r="L35" s="13">
        <f t="shared" si="3"/>
        <v>0</v>
      </c>
      <c r="M35" s="13"/>
      <c r="N35" s="13"/>
      <c r="O35" s="13">
        <v>1</v>
      </c>
      <c r="P35" s="13"/>
      <c r="Q35" s="13">
        <f t="shared" si="4"/>
        <v>1</v>
      </c>
      <c r="R35" s="13">
        <v>1</v>
      </c>
      <c r="S35" s="13"/>
      <c r="T35" s="13"/>
      <c r="U35" s="13"/>
      <c r="V35" s="83">
        <f t="shared" si="5"/>
        <v>0</v>
      </c>
      <c r="W35" s="83"/>
      <c r="X35" s="83"/>
      <c r="Y35" s="83"/>
      <c r="Z35" s="83"/>
      <c r="AA35" s="83">
        <f t="shared" si="6"/>
        <v>0</v>
      </c>
      <c r="AB35" s="84"/>
      <c r="AC35" s="83">
        <v>1</v>
      </c>
      <c r="AD35" s="66"/>
      <c r="AE35" s="66"/>
      <c r="AF35" s="66"/>
      <c r="AG35" s="66"/>
      <c r="AH35" s="66"/>
    </row>
    <row r="36" spans="1:34" ht="28.5" customHeight="1">
      <c r="A36" s="27">
        <v>29</v>
      </c>
      <c r="B36" s="123" t="s">
        <v>63</v>
      </c>
      <c r="C36" s="123"/>
      <c r="D36" s="123"/>
      <c r="E36" s="123"/>
      <c r="F36" s="21">
        <f t="shared" si="0"/>
        <v>29.1</v>
      </c>
      <c r="G36" s="16" t="s">
        <v>22</v>
      </c>
      <c r="H36" s="28">
        <v>1</v>
      </c>
      <c r="I36" s="13"/>
      <c r="J36" s="13"/>
      <c r="K36" s="13"/>
      <c r="L36" s="13">
        <f t="shared" si="3"/>
        <v>0</v>
      </c>
      <c r="M36" s="13"/>
      <c r="N36" s="13"/>
      <c r="O36" s="13"/>
      <c r="P36" s="13">
        <v>1</v>
      </c>
      <c r="Q36" s="13">
        <f t="shared" si="4"/>
        <v>1</v>
      </c>
      <c r="R36" s="13">
        <v>1</v>
      </c>
      <c r="S36" s="13"/>
      <c r="T36" s="13"/>
      <c r="U36" s="13"/>
      <c r="V36" s="83">
        <f t="shared" si="5"/>
        <v>0</v>
      </c>
      <c r="W36" s="83"/>
      <c r="X36" s="83"/>
      <c r="Y36" s="83"/>
      <c r="Z36" s="83"/>
      <c r="AA36" s="83">
        <f t="shared" si="6"/>
        <v>0</v>
      </c>
      <c r="AB36" s="84"/>
      <c r="AC36" s="83">
        <v>1</v>
      </c>
      <c r="AD36" s="66"/>
      <c r="AE36" s="68"/>
      <c r="AF36" s="66"/>
      <c r="AG36" s="66"/>
      <c r="AH36" s="66"/>
    </row>
    <row r="37" spans="1:34" ht="96">
      <c r="A37" s="27">
        <v>30</v>
      </c>
      <c r="B37" s="123" t="s">
        <v>64</v>
      </c>
      <c r="C37" s="123"/>
      <c r="D37" s="123"/>
      <c r="E37" s="123"/>
      <c r="F37" s="21">
        <f t="shared" si="0"/>
        <v>30.1</v>
      </c>
      <c r="G37" s="16" t="s">
        <v>32</v>
      </c>
      <c r="H37" s="28">
        <v>6</v>
      </c>
      <c r="I37" s="13"/>
      <c r="J37" s="13">
        <v>1</v>
      </c>
      <c r="K37" s="13"/>
      <c r="L37" s="13">
        <f t="shared" si="3"/>
        <v>1</v>
      </c>
      <c r="M37" s="13"/>
      <c r="N37" s="13">
        <v>1</v>
      </c>
      <c r="O37" s="13"/>
      <c r="P37" s="13">
        <v>1</v>
      </c>
      <c r="Q37" s="13">
        <f t="shared" si="4"/>
        <v>2</v>
      </c>
      <c r="R37" s="13">
        <v>2</v>
      </c>
      <c r="S37" s="13"/>
      <c r="T37" s="13"/>
      <c r="U37" s="13">
        <v>1</v>
      </c>
      <c r="V37" s="83">
        <f t="shared" si="5"/>
        <v>1</v>
      </c>
      <c r="W37" s="83">
        <v>1</v>
      </c>
      <c r="X37" s="83">
        <v>1</v>
      </c>
      <c r="Y37" s="83"/>
      <c r="Z37" s="83">
        <v>1</v>
      </c>
      <c r="AA37" s="83">
        <f t="shared" si="6"/>
        <v>2</v>
      </c>
      <c r="AB37" s="84">
        <f>+W37/V37*100</f>
        <v>100</v>
      </c>
      <c r="AC37" s="83">
        <v>6</v>
      </c>
      <c r="AD37" s="66" t="s">
        <v>363</v>
      </c>
      <c r="AE37" s="66" t="s">
        <v>364</v>
      </c>
      <c r="AF37" s="66" t="s">
        <v>365</v>
      </c>
      <c r="AG37" s="66" t="s">
        <v>177</v>
      </c>
      <c r="AH37" s="66" t="s">
        <v>177</v>
      </c>
    </row>
    <row r="38" spans="1:34" ht="86.25" customHeight="1">
      <c r="A38" s="27">
        <v>31</v>
      </c>
      <c r="B38" s="123" t="s">
        <v>65</v>
      </c>
      <c r="C38" s="123"/>
      <c r="D38" s="123"/>
      <c r="E38" s="123"/>
      <c r="F38" s="21">
        <f t="shared" si="0"/>
        <v>31.1</v>
      </c>
      <c r="G38" s="13" t="s">
        <v>38</v>
      </c>
      <c r="H38" s="28">
        <v>2</v>
      </c>
      <c r="I38" s="13">
        <v>1</v>
      </c>
      <c r="J38" s="13"/>
      <c r="K38" s="13"/>
      <c r="L38" s="13">
        <f t="shared" si="3"/>
        <v>1</v>
      </c>
      <c r="M38" s="13"/>
      <c r="N38" s="13"/>
      <c r="O38" s="13"/>
      <c r="P38" s="13"/>
      <c r="Q38" s="13">
        <f t="shared" si="4"/>
        <v>0</v>
      </c>
      <c r="R38" s="13"/>
      <c r="S38" s="13">
        <v>1</v>
      </c>
      <c r="T38" s="13"/>
      <c r="U38" s="13"/>
      <c r="V38" s="83">
        <f t="shared" si="5"/>
        <v>1</v>
      </c>
      <c r="W38" s="83">
        <v>0</v>
      </c>
      <c r="X38" s="83"/>
      <c r="Y38" s="83"/>
      <c r="Z38" s="83"/>
      <c r="AA38" s="83">
        <f t="shared" si="6"/>
        <v>0</v>
      </c>
      <c r="AB38" s="84">
        <f>+W38/V38*100</f>
        <v>0</v>
      </c>
      <c r="AC38" s="83">
        <v>2</v>
      </c>
      <c r="AD38" s="66"/>
      <c r="AE38" s="66"/>
      <c r="AF38" s="66" t="s">
        <v>366</v>
      </c>
      <c r="AG38" s="66" t="s">
        <v>367</v>
      </c>
      <c r="AH38" s="66" t="s">
        <v>368</v>
      </c>
    </row>
    <row r="39" spans="1:34" ht="86.25" customHeight="1">
      <c r="A39" s="27">
        <v>32</v>
      </c>
      <c r="B39" s="123" t="s">
        <v>66</v>
      </c>
      <c r="C39" s="123"/>
      <c r="D39" s="123"/>
      <c r="E39" s="123"/>
      <c r="F39" s="21">
        <f t="shared" si="0"/>
        <v>32.1</v>
      </c>
      <c r="G39" s="16" t="s">
        <v>38</v>
      </c>
      <c r="H39" s="28">
        <v>7</v>
      </c>
      <c r="I39" s="13">
        <v>1</v>
      </c>
      <c r="J39" s="13"/>
      <c r="K39" s="13">
        <v>1</v>
      </c>
      <c r="L39" s="13">
        <f t="shared" si="3"/>
        <v>2</v>
      </c>
      <c r="M39" s="13"/>
      <c r="N39" s="13"/>
      <c r="O39" s="13">
        <v>1</v>
      </c>
      <c r="P39" s="13">
        <v>1</v>
      </c>
      <c r="Q39" s="13">
        <f t="shared" si="4"/>
        <v>2</v>
      </c>
      <c r="R39" s="13">
        <v>2</v>
      </c>
      <c r="S39" s="13"/>
      <c r="T39" s="13">
        <v>1</v>
      </c>
      <c r="U39" s="13">
        <v>1</v>
      </c>
      <c r="V39" s="83">
        <f t="shared" si="5"/>
        <v>2</v>
      </c>
      <c r="W39" s="83">
        <v>2</v>
      </c>
      <c r="X39" s="83">
        <v>1</v>
      </c>
      <c r="Y39" s="83"/>
      <c r="Z39" s="83"/>
      <c r="AA39" s="83">
        <f t="shared" si="6"/>
        <v>1</v>
      </c>
      <c r="AB39" s="84">
        <f>+W39/V39*100</f>
        <v>100</v>
      </c>
      <c r="AC39" s="83">
        <v>7</v>
      </c>
      <c r="AD39" s="89" t="s">
        <v>369</v>
      </c>
      <c r="AE39" s="66" t="s">
        <v>370</v>
      </c>
      <c r="AF39" s="68" t="s">
        <v>371</v>
      </c>
      <c r="AG39" s="66" t="s">
        <v>177</v>
      </c>
      <c r="AH39" s="66" t="s">
        <v>177</v>
      </c>
    </row>
    <row r="40" spans="1:34" ht="60">
      <c r="A40" s="27">
        <v>33</v>
      </c>
      <c r="B40" s="123" t="s">
        <v>67</v>
      </c>
      <c r="C40" s="123"/>
      <c r="D40" s="123"/>
      <c r="E40" s="123"/>
      <c r="F40" s="21">
        <f t="shared" si="0"/>
        <v>33.1</v>
      </c>
      <c r="G40" s="16" t="s">
        <v>22</v>
      </c>
      <c r="H40" s="28">
        <v>1</v>
      </c>
      <c r="I40" s="13"/>
      <c r="J40" s="13"/>
      <c r="K40" s="13"/>
      <c r="L40" s="13">
        <f t="shared" si="3"/>
        <v>0</v>
      </c>
      <c r="M40" s="13"/>
      <c r="N40" s="13"/>
      <c r="O40" s="13"/>
      <c r="P40" s="13">
        <v>1</v>
      </c>
      <c r="Q40" s="13">
        <f t="shared" si="4"/>
        <v>1</v>
      </c>
      <c r="R40" s="13">
        <v>0</v>
      </c>
      <c r="S40" s="13"/>
      <c r="T40" s="13"/>
      <c r="U40" s="13"/>
      <c r="V40" s="83">
        <f>+S40+T40+U40</f>
        <v>0</v>
      </c>
      <c r="W40" s="83">
        <v>0</v>
      </c>
      <c r="X40" s="83"/>
      <c r="Y40" s="83"/>
      <c r="Z40" s="83"/>
      <c r="AA40" s="83">
        <f>+X40+Y40+Z40</f>
        <v>0</v>
      </c>
      <c r="AB40" s="84">
        <v>0</v>
      </c>
      <c r="AC40" s="83">
        <v>1</v>
      </c>
      <c r="AD40" s="66"/>
      <c r="AE40" s="66"/>
      <c r="AF40" s="66"/>
      <c r="AG40" s="66" t="s">
        <v>372</v>
      </c>
      <c r="AH40" s="69" t="s">
        <v>171</v>
      </c>
    </row>
    <row r="41" spans="1:34" ht="43.5" customHeight="1">
      <c r="A41" s="27">
        <v>34</v>
      </c>
      <c r="B41" s="123" t="s">
        <v>68</v>
      </c>
      <c r="C41" s="123"/>
      <c r="D41" s="123"/>
      <c r="E41" s="123"/>
      <c r="F41" s="21">
        <f t="shared" si="0"/>
        <v>34.1</v>
      </c>
      <c r="G41" s="16" t="s">
        <v>40</v>
      </c>
      <c r="H41" s="28">
        <v>1</v>
      </c>
      <c r="I41" s="13"/>
      <c r="J41" s="13"/>
      <c r="K41" s="13"/>
      <c r="L41" s="13">
        <f t="shared" si="3"/>
        <v>0</v>
      </c>
      <c r="M41" s="13"/>
      <c r="N41" s="13"/>
      <c r="O41" s="13"/>
      <c r="P41" s="13"/>
      <c r="Q41" s="13">
        <f t="shared" si="4"/>
        <v>0</v>
      </c>
      <c r="R41" s="13"/>
      <c r="S41" s="13"/>
      <c r="T41" s="13"/>
      <c r="U41" s="13"/>
      <c r="V41" s="83">
        <f>+S41+T41+U41</f>
        <v>0</v>
      </c>
      <c r="W41" s="83"/>
      <c r="X41" s="83"/>
      <c r="Y41" s="83"/>
      <c r="Z41" s="83">
        <v>1</v>
      </c>
      <c r="AA41" s="83">
        <f>+X41+Y41+Z41</f>
        <v>1</v>
      </c>
      <c r="AB41" s="84"/>
      <c r="AC41" s="83">
        <v>1</v>
      </c>
      <c r="AD41" s="66"/>
      <c r="AE41" s="66"/>
      <c r="AF41" s="66"/>
      <c r="AG41" s="66"/>
      <c r="AH41" s="66"/>
    </row>
    <row r="42" spans="1:34" ht="84">
      <c r="A42" s="27">
        <v>35</v>
      </c>
      <c r="B42" s="124" t="s">
        <v>69</v>
      </c>
      <c r="C42" s="124"/>
      <c r="D42" s="124"/>
      <c r="E42" s="124"/>
      <c r="F42" s="21">
        <f t="shared" si="0"/>
        <v>35.1</v>
      </c>
      <c r="G42" s="16" t="s">
        <v>40</v>
      </c>
      <c r="H42" s="28">
        <v>9</v>
      </c>
      <c r="I42" s="13"/>
      <c r="J42" s="13"/>
      <c r="K42" s="13">
        <v>1</v>
      </c>
      <c r="L42" s="13">
        <f t="shared" si="3"/>
        <v>1</v>
      </c>
      <c r="M42" s="13"/>
      <c r="N42" s="13">
        <v>1</v>
      </c>
      <c r="O42" s="13">
        <v>1</v>
      </c>
      <c r="P42" s="13">
        <v>1</v>
      </c>
      <c r="Q42" s="13">
        <f t="shared" si="4"/>
        <v>3</v>
      </c>
      <c r="R42" s="13">
        <v>3</v>
      </c>
      <c r="S42" s="13"/>
      <c r="T42" s="13">
        <v>1</v>
      </c>
      <c r="U42" s="13">
        <v>1</v>
      </c>
      <c r="V42" s="83">
        <f>+S42+T42+U42</f>
        <v>2</v>
      </c>
      <c r="W42" s="83">
        <v>2</v>
      </c>
      <c r="X42" s="83">
        <v>1</v>
      </c>
      <c r="Y42" s="83">
        <v>1</v>
      </c>
      <c r="Z42" s="83">
        <v>1</v>
      </c>
      <c r="AA42" s="83">
        <f>+X42+Y42+Z42</f>
        <v>3</v>
      </c>
      <c r="AB42" s="84">
        <f>+W42/V42*100</f>
        <v>100</v>
      </c>
      <c r="AC42" s="83">
        <v>9</v>
      </c>
      <c r="AD42" s="66" t="s">
        <v>373</v>
      </c>
      <c r="AE42" s="66" t="s">
        <v>374</v>
      </c>
      <c r="AF42" s="66" t="s">
        <v>375</v>
      </c>
      <c r="AG42" s="66" t="s">
        <v>177</v>
      </c>
      <c r="AH42" s="66" t="s">
        <v>177</v>
      </c>
    </row>
    <row r="43" spans="1:34" ht="43.5" customHeight="1">
      <c r="A43" s="27">
        <v>36</v>
      </c>
      <c r="B43" s="123" t="s">
        <v>70</v>
      </c>
      <c r="C43" s="123"/>
      <c r="D43" s="123"/>
      <c r="E43" s="123"/>
      <c r="F43" s="21">
        <f t="shared" si="0"/>
        <v>36.1</v>
      </c>
      <c r="G43" s="16" t="s">
        <v>36</v>
      </c>
      <c r="H43" s="28">
        <v>3</v>
      </c>
      <c r="I43" s="13"/>
      <c r="J43" s="13"/>
      <c r="K43" s="13"/>
      <c r="L43" s="13">
        <f t="shared" si="3"/>
        <v>0</v>
      </c>
      <c r="M43" s="13"/>
      <c r="N43" s="13"/>
      <c r="O43" s="13"/>
      <c r="P43" s="13"/>
      <c r="Q43" s="13">
        <f t="shared" si="4"/>
        <v>0</v>
      </c>
      <c r="R43" s="13"/>
      <c r="S43" s="13"/>
      <c r="T43" s="13"/>
      <c r="U43" s="13">
        <v>1</v>
      </c>
      <c r="V43" s="83">
        <f>+S43+T43+U43</f>
        <v>1</v>
      </c>
      <c r="W43" s="83">
        <v>0</v>
      </c>
      <c r="X43" s="83"/>
      <c r="Y43" s="83">
        <v>1</v>
      </c>
      <c r="Z43" s="83">
        <v>1</v>
      </c>
      <c r="AA43" s="83">
        <f>+X43+Y43+Z43</f>
        <v>2</v>
      </c>
      <c r="AB43" s="84">
        <f>+W43/V43*100</f>
        <v>0</v>
      </c>
      <c r="AC43" s="83">
        <v>3</v>
      </c>
      <c r="AD43" s="66"/>
      <c r="AE43" s="66"/>
      <c r="AF43" s="66"/>
      <c r="AG43" s="66"/>
      <c r="AH43" s="66" t="s">
        <v>376</v>
      </c>
    </row>
    <row r="44" spans="1:34" ht="60">
      <c r="A44" s="27">
        <v>37</v>
      </c>
      <c r="B44" s="123" t="s">
        <v>71</v>
      </c>
      <c r="C44" s="123"/>
      <c r="D44" s="123"/>
      <c r="E44" s="123"/>
      <c r="F44" s="21">
        <f t="shared" si="0"/>
        <v>37.1</v>
      </c>
      <c r="G44" s="16" t="s">
        <v>60</v>
      </c>
      <c r="H44" s="28">
        <v>9</v>
      </c>
      <c r="I44" s="13"/>
      <c r="J44" s="13"/>
      <c r="K44" s="13">
        <v>1</v>
      </c>
      <c r="L44" s="13">
        <f t="shared" si="3"/>
        <v>1</v>
      </c>
      <c r="M44" s="13"/>
      <c r="N44" s="13">
        <v>1</v>
      </c>
      <c r="O44" s="13">
        <v>1</v>
      </c>
      <c r="P44" s="13">
        <v>1</v>
      </c>
      <c r="Q44" s="13">
        <f t="shared" si="4"/>
        <v>3</v>
      </c>
      <c r="R44" s="13">
        <v>0</v>
      </c>
      <c r="S44" s="13"/>
      <c r="T44" s="13">
        <v>1</v>
      </c>
      <c r="U44" s="13">
        <v>1</v>
      </c>
      <c r="V44" s="83">
        <f>+S44+T44+U44</f>
        <v>2</v>
      </c>
      <c r="W44" s="83">
        <v>2</v>
      </c>
      <c r="X44" s="83">
        <v>1</v>
      </c>
      <c r="Y44" s="83">
        <v>1</v>
      </c>
      <c r="Z44" s="83">
        <v>1</v>
      </c>
      <c r="AA44" s="83">
        <f>+X44+Y44+Z44</f>
        <v>3</v>
      </c>
      <c r="AB44" s="84">
        <f>+W44/V44*100</f>
        <v>100</v>
      </c>
      <c r="AC44" s="83">
        <v>9</v>
      </c>
      <c r="AD44" s="66" t="s">
        <v>377</v>
      </c>
      <c r="AE44" s="66" t="s">
        <v>378</v>
      </c>
      <c r="AF44" s="66" t="s">
        <v>379</v>
      </c>
      <c r="AG44" s="66" t="s">
        <v>177</v>
      </c>
      <c r="AH44" s="69" t="s">
        <v>177</v>
      </c>
    </row>
    <row r="45" spans="1:34" ht="60" customHeight="1">
      <c r="A45" s="30">
        <v>38</v>
      </c>
      <c r="B45" s="123" t="s">
        <v>73</v>
      </c>
      <c r="C45" s="123"/>
      <c r="D45" s="123"/>
      <c r="E45" s="123"/>
      <c r="F45" s="21">
        <v>84.1</v>
      </c>
      <c r="G45" s="16" t="s">
        <v>22</v>
      </c>
      <c r="H45" s="28">
        <v>4</v>
      </c>
      <c r="I45" s="16"/>
      <c r="J45" s="31"/>
      <c r="K45" s="16">
        <v>1</v>
      </c>
      <c r="L45" s="13">
        <f t="shared" si="3"/>
        <v>1</v>
      </c>
      <c r="M45" s="13"/>
      <c r="N45" s="16"/>
      <c r="O45" s="16">
        <v>1</v>
      </c>
      <c r="P45" s="16"/>
      <c r="Q45" s="13">
        <f t="shared" si="4"/>
        <v>1</v>
      </c>
      <c r="R45" s="57">
        <v>1</v>
      </c>
      <c r="S45" s="16"/>
      <c r="T45" s="16"/>
      <c r="U45" s="16">
        <v>1</v>
      </c>
      <c r="V45" s="13">
        <f t="shared" si="5"/>
        <v>1</v>
      </c>
      <c r="W45" s="13">
        <v>1</v>
      </c>
      <c r="X45" s="16">
        <v>1</v>
      </c>
      <c r="Y45" s="16"/>
      <c r="Z45" s="16"/>
      <c r="AA45" s="13">
        <f t="shared" si="6"/>
        <v>1</v>
      </c>
      <c r="AB45" s="76">
        <f>+W45/V45*100</f>
        <v>100</v>
      </c>
      <c r="AC45" s="16">
        <v>4</v>
      </c>
      <c r="AD45" s="58" t="s">
        <v>242</v>
      </c>
      <c r="AE45" s="58" t="s">
        <v>237</v>
      </c>
      <c r="AF45" s="58" t="s">
        <v>243</v>
      </c>
      <c r="AG45" s="4" t="s">
        <v>177</v>
      </c>
      <c r="AH45" s="4" t="s">
        <v>178</v>
      </c>
    </row>
    <row r="46" spans="1:34" ht="24">
      <c r="A46" s="30">
        <v>39</v>
      </c>
      <c r="B46" s="123" t="s">
        <v>74</v>
      </c>
      <c r="C46" s="123"/>
      <c r="D46" s="123"/>
      <c r="E46" s="123"/>
      <c r="F46" s="21">
        <v>85.1</v>
      </c>
      <c r="G46" s="16" t="s">
        <v>75</v>
      </c>
      <c r="H46" s="28">
        <v>5</v>
      </c>
      <c r="I46" s="16"/>
      <c r="J46" s="16"/>
      <c r="K46" s="31">
        <v>1</v>
      </c>
      <c r="L46" s="13">
        <f t="shared" si="3"/>
        <v>1</v>
      </c>
      <c r="M46" s="13"/>
      <c r="N46" s="16"/>
      <c r="O46" s="16">
        <v>1</v>
      </c>
      <c r="P46" s="16">
        <v>1</v>
      </c>
      <c r="Q46" s="13">
        <f t="shared" si="4"/>
        <v>2</v>
      </c>
      <c r="R46" s="57">
        <v>2</v>
      </c>
      <c r="S46" s="16"/>
      <c r="T46" s="16"/>
      <c r="U46" s="16">
        <v>1</v>
      </c>
      <c r="V46" s="13">
        <f t="shared" si="5"/>
        <v>1</v>
      </c>
      <c r="W46" s="13"/>
      <c r="X46" s="16">
        <v>1</v>
      </c>
      <c r="Y46" s="16"/>
      <c r="Z46" s="16"/>
      <c r="AA46" s="13">
        <f t="shared" si="6"/>
        <v>1</v>
      </c>
      <c r="AB46" s="76">
        <f>+W46/V46*100</f>
        <v>0</v>
      </c>
      <c r="AC46" s="16">
        <v>5</v>
      </c>
      <c r="AD46" s="58"/>
      <c r="AE46" s="58"/>
      <c r="AF46" s="58"/>
      <c r="AG46" s="4" t="s">
        <v>246</v>
      </c>
      <c r="AH46" s="4" t="s">
        <v>247</v>
      </c>
    </row>
    <row r="47" spans="1:34" ht="12.75">
      <c r="A47" s="30">
        <v>40</v>
      </c>
      <c r="B47" s="124" t="s">
        <v>76</v>
      </c>
      <c r="C47" s="124"/>
      <c r="D47" s="124"/>
      <c r="E47" s="124"/>
      <c r="F47" s="21">
        <v>86.1</v>
      </c>
      <c r="G47" s="16" t="s">
        <v>62</v>
      </c>
      <c r="H47" s="28">
        <v>1</v>
      </c>
      <c r="I47" s="16"/>
      <c r="J47" s="16"/>
      <c r="K47" s="16"/>
      <c r="L47" s="13">
        <f t="shared" si="3"/>
        <v>0</v>
      </c>
      <c r="M47" s="13"/>
      <c r="N47" s="16"/>
      <c r="O47" s="16"/>
      <c r="P47" s="16">
        <v>1</v>
      </c>
      <c r="Q47" s="13">
        <f t="shared" si="4"/>
        <v>1</v>
      </c>
      <c r="R47" s="57">
        <v>1</v>
      </c>
      <c r="S47" s="16"/>
      <c r="T47" s="16"/>
      <c r="U47" s="16"/>
      <c r="V47" s="13">
        <f t="shared" si="5"/>
        <v>0</v>
      </c>
      <c r="W47" s="13"/>
      <c r="X47" s="16"/>
      <c r="Y47" s="16"/>
      <c r="Z47" s="16"/>
      <c r="AA47" s="13">
        <f t="shared" si="6"/>
        <v>0</v>
      </c>
      <c r="AB47" s="76"/>
      <c r="AC47" s="16">
        <v>1</v>
      </c>
      <c r="AD47" s="58"/>
      <c r="AE47" s="58"/>
      <c r="AF47" s="58"/>
      <c r="AG47" s="4"/>
      <c r="AH47" s="4"/>
    </row>
    <row r="48" spans="1:34" ht="12.75">
      <c r="A48" s="30">
        <v>41</v>
      </c>
      <c r="B48" s="123" t="s">
        <v>77</v>
      </c>
      <c r="C48" s="123"/>
      <c r="D48" s="123"/>
      <c r="E48" s="123"/>
      <c r="F48" s="21">
        <v>87.1</v>
      </c>
      <c r="G48" s="16" t="s">
        <v>78</v>
      </c>
      <c r="H48" s="28">
        <v>4</v>
      </c>
      <c r="I48" s="16"/>
      <c r="J48" s="16"/>
      <c r="K48" s="16">
        <v>4</v>
      </c>
      <c r="L48" s="13">
        <f t="shared" si="3"/>
        <v>4</v>
      </c>
      <c r="M48" s="13"/>
      <c r="N48" s="16"/>
      <c r="O48" s="16"/>
      <c r="P48" s="16"/>
      <c r="Q48" s="13">
        <f t="shared" si="4"/>
        <v>0</v>
      </c>
      <c r="R48" s="57">
        <v>0</v>
      </c>
      <c r="S48" s="16"/>
      <c r="T48" s="16"/>
      <c r="U48" s="16"/>
      <c r="V48" s="13">
        <f t="shared" si="5"/>
        <v>0</v>
      </c>
      <c r="W48" s="13"/>
      <c r="X48" s="16"/>
      <c r="Y48" s="16"/>
      <c r="Z48" s="16"/>
      <c r="AA48" s="13">
        <f t="shared" si="6"/>
        <v>0</v>
      </c>
      <c r="AB48" s="76"/>
      <c r="AC48" s="16">
        <v>4</v>
      </c>
      <c r="AD48" s="58"/>
      <c r="AE48" s="58"/>
      <c r="AF48" s="58"/>
      <c r="AG48" s="4"/>
      <c r="AH48" s="4"/>
    </row>
    <row r="49" spans="1:34" ht="56.25">
      <c r="A49" s="30">
        <v>42</v>
      </c>
      <c r="B49" s="123" t="s">
        <v>79</v>
      </c>
      <c r="C49" s="123"/>
      <c r="D49" s="123"/>
      <c r="E49" s="123"/>
      <c r="F49" s="21">
        <v>88.1</v>
      </c>
      <c r="G49" s="16" t="s">
        <v>80</v>
      </c>
      <c r="H49" s="28">
        <v>5</v>
      </c>
      <c r="I49" s="16"/>
      <c r="J49" s="16"/>
      <c r="K49" s="16">
        <v>1</v>
      </c>
      <c r="L49" s="13">
        <f t="shared" si="3"/>
        <v>1</v>
      </c>
      <c r="M49" s="13"/>
      <c r="N49" s="16"/>
      <c r="O49" s="16">
        <v>1</v>
      </c>
      <c r="P49" s="16">
        <v>1</v>
      </c>
      <c r="Q49" s="13">
        <f t="shared" si="4"/>
        <v>2</v>
      </c>
      <c r="R49" s="57">
        <v>2</v>
      </c>
      <c r="S49" s="16"/>
      <c r="T49" s="16"/>
      <c r="U49" s="16">
        <v>1</v>
      </c>
      <c r="V49" s="13">
        <f t="shared" si="5"/>
        <v>1</v>
      </c>
      <c r="W49" s="13">
        <v>1</v>
      </c>
      <c r="X49" s="16">
        <v>1</v>
      </c>
      <c r="Y49" s="16"/>
      <c r="Z49" s="16"/>
      <c r="AA49" s="13">
        <f t="shared" si="6"/>
        <v>1</v>
      </c>
      <c r="AB49" s="76">
        <f>+W49/V49*100</f>
        <v>100</v>
      </c>
      <c r="AC49" s="16">
        <v>5</v>
      </c>
      <c r="AD49" s="58" t="s">
        <v>244</v>
      </c>
      <c r="AE49" s="58" t="s">
        <v>241</v>
      </c>
      <c r="AF49" s="59" t="s">
        <v>245</v>
      </c>
      <c r="AG49" s="4" t="s">
        <v>177</v>
      </c>
      <c r="AH49" s="4" t="s">
        <v>178</v>
      </c>
    </row>
    <row r="50" spans="1:34" ht="22.5">
      <c r="A50" s="30">
        <v>43</v>
      </c>
      <c r="B50" s="123" t="s">
        <v>81</v>
      </c>
      <c r="C50" s="123"/>
      <c r="D50" s="123"/>
      <c r="E50" s="123"/>
      <c r="F50" s="21">
        <v>89.1</v>
      </c>
      <c r="G50" s="13" t="s">
        <v>82</v>
      </c>
      <c r="H50" s="28">
        <v>2</v>
      </c>
      <c r="I50" s="16"/>
      <c r="J50" s="16"/>
      <c r="K50" s="16"/>
      <c r="L50" s="13">
        <f t="shared" si="3"/>
        <v>0</v>
      </c>
      <c r="M50" s="13"/>
      <c r="N50" s="16"/>
      <c r="O50" s="16"/>
      <c r="P50" s="16">
        <v>1</v>
      </c>
      <c r="Q50" s="13">
        <f t="shared" si="4"/>
        <v>1</v>
      </c>
      <c r="R50" s="57">
        <f>-R51</f>
        <v>0</v>
      </c>
      <c r="S50" s="16"/>
      <c r="T50" s="16"/>
      <c r="U50" s="16">
        <v>1</v>
      </c>
      <c r="V50" s="13">
        <f t="shared" si="5"/>
        <v>1</v>
      </c>
      <c r="W50" s="13"/>
      <c r="X50" s="16">
        <v>1</v>
      </c>
      <c r="Y50" s="16"/>
      <c r="Z50" s="16">
        <v>1</v>
      </c>
      <c r="AA50" s="13">
        <f t="shared" si="6"/>
        <v>2</v>
      </c>
      <c r="AB50" s="76">
        <f>+W50/V50*100</f>
        <v>0</v>
      </c>
      <c r="AC50" s="16">
        <v>2</v>
      </c>
      <c r="AD50" s="58"/>
      <c r="AE50" s="58"/>
      <c r="AF50" s="60"/>
      <c r="AG50" s="61" t="s">
        <v>248</v>
      </c>
      <c r="AH50" s="61" t="s">
        <v>249</v>
      </c>
    </row>
    <row r="51" spans="1:34" ht="84">
      <c r="A51" s="30">
        <v>44</v>
      </c>
      <c r="B51" s="123" t="s">
        <v>83</v>
      </c>
      <c r="C51" s="123"/>
      <c r="D51" s="123"/>
      <c r="E51" s="123"/>
      <c r="F51" s="21">
        <v>90.1</v>
      </c>
      <c r="G51" s="16" t="s">
        <v>40</v>
      </c>
      <c r="H51" s="28">
        <v>2</v>
      </c>
      <c r="I51" s="16"/>
      <c r="J51" s="16"/>
      <c r="K51" s="16">
        <v>1</v>
      </c>
      <c r="L51" s="13">
        <f t="shared" si="3"/>
        <v>1</v>
      </c>
      <c r="M51" s="13"/>
      <c r="N51" s="16"/>
      <c r="O51" s="16"/>
      <c r="P51" s="16"/>
      <c r="Q51" s="13">
        <f t="shared" si="4"/>
        <v>0</v>
      </c>
      <c r="R51" s="57">
        <v>0</v>
      </c>
      <c r="S51" s="16"/>
      <c r="T51" s="16"/>
      <c r="U51" s="16">
        <v>1</v>
      </c>
      <c r="V51" s="13">
        <f t="shared" si="5"/>
        <v>1</v>
      </c>
      <c r="W51" s="13">
        <v>1</v>
      </c>
      <c r="X51" s="16"/>
      <c r="Y51" s="16"/>
      <c r="Z51" s="16"/>
      <c r="AA51" s="13">
        <f t="shared" si="6"/>
        <v>0</v>
      </c>
      <c r="AB51" s="76">
        <f>+W51/V51*100</f>
        <v>100</v>
      </c>
      <c r="AC51" s="16">
        <v>2</v>
      </c>
      <c r="AD51" s="60" t="s">
        <v>250</v>
      </c>
      <c r="AE51" s="58" t="s">
        <v>237</v>
      </c>
      <c r="AF51" s="60" t="s">
        <v>251</v>
      </c>
      <c r="AG51" s="4" t="s">
        <v>177</v>
      </c>
      <c r="AH51" s="4" t="s">
        <v>178</v>
      </c>
    </row>
    <row r="52" spans="1:34" ht="12.75">
      <c r="A52" s="30">
        <v>45</v>
      </c>
      <c r="B52" s="123" t="s">
        <v>84</v>
      </c>
      <c r="C52" s="123"/>
      <c r="D52" s="123"/>
      <c r="E52" s="123"/>
      <c r="F52" s="21">
        <v>91.1</v>
      </c>
      <c r="G52" s="16" t="s">
        <v>27</v>
      </c>
      <c r="H52" s="28">
        <v>2</v>
      </c>
      <c r="I52" s="16"/>
      <c r="J52" s="16"/>
      <c r="K52" s="16"/>
      <c r="L52" s="13">
        <f t="shared" si="3"/>
        <v>0</v>
      </c>
      <c r="M52" s="13"/>
      <c r="N52" s="16"/>
      <c r="O52" s="16">
        <v>1</v>
      </c>
      <c r="P52" s="16"/>
      <c r="Q52" s="13">
        <f t="shared" si="4"/>
        <v>1</v>
      </c>
      <c r="R52" s="57">
        <v>1</v>
      </c>
      <c r="S52" s="16"/>
      <c r="T52" s="16"/>
      <c r="U52" s="16">
        <v>0</v>
      </c>
      <c r="V52" s="13">
        <f t="shared" si="5"/>
        <v>0</v>
      </c>
      <c r="W52" s="13"/>
      <c r="X52" s="16"/>
      <c r="Y52" s="16">
        <v>1</v>
      </c>
      <c r="Z52" s="16"/>
      <c r="AA52" s="13">
        <f t="shared" si="6"/>
        <v>1</v>
      </c>
      <c r="AB52" s="76"/>
      <c r="AC52" s="16">
        <v>2</v>
      </c>
      <c r="AD52" s="58"/>
      <c r="AE52" s="58"/>
      <c r="AF52" s="58"/>
      <c r="AG52" s="4"/>
      <c r="AH52" s="4"/>
    </row>
    <row r="53" spans="1:34" ht="45">
      <c r="A53" s="30">
        <v>46</v>
      </c>
      <c r="B53" s="123" t="s">
        <v>85</v>
      </c>
      <c r="C53" s="123"/>
      <c r="D53" s="123"/>
      <c r="E53" s="123"/>
      <c r="F53" s="21">
        <v>92.1</v>
      </c>
      <c r="G53" s="16" t="s">
        <v>46</v>
      </c>
      <c r="H53" s="28">
        <v>13</v>
      </c>
      <c r="I53" s="16"/>
      <c r="J53" s="16"/>
      <c r="K53" s="16">
        <v>2</v>
      </c>
      <c r="L53" s="13">
        <f t="shared" si="3"/>
        <v>2</v>
      </c>
      <c r="M53" s="13"/>
      <c r="N53" s="16">
        <v>1</v>
      </c>
      <c r="O53" s="16">
        <v>2</v>
      </c>
      <c r="P53" s="16">
        <v>1</v>
      </c>
      <c r="Q53" s="13">
        <f t="shared" si="4"/>
        <v>4</v>
      </c>
      <c r="R53" s="57">
        <v>4</v>
      </c>
      <c r="S53" s="16"/>
      <c r="T53" s="16">
        <v>1</v>
      </c>
      <c r="U53" s="16">
        <v>1</v>
      </c>
      <c r="V53" s="13">
        <f t="shared" si="5"/>
        <v>2</v>
      </c>
      <c r="W53" s="13">
        <v>2</v>
      </c>
      <c r="X53" s="16">
        <v>2</v>
      </c>
      <c r="Y53" s="16">
        <v>1</v>
      </c>
      <c r="Z53" s="16">
        <v>2</v>
      </c>
      <c r="AA53" s="13">
        <f t="shared" si="6"/>
        <v>5</v>
      </c>
      <c r="AB53" s="76">
        <f>+W53/V53*100</f>
        <v>100</v>
      </c>
      <c r="AC53" s="16">
        <v>13</v>
      </c>
      <c r="AD53" s="58" t="s">
        <v>252</v>
      </c>
      <c r="AE53" s="58" t="s">
        <v>237</v>
      </c>
      <c r="AF53" s="58" t="s">
        <v>253</v>
      </c>
      <c r="AG53" s="4" t="s">
        <v>177</v>
      </c>
      <c r="AH53" s="4" t="s">
        <v>178</v>
      </c>
    </row>
    <row r="54" spans="1:34" ht="45.75" customHeight="1">
      <c r="A54" s="30">
        <v>47</v>
      </c>
      <c r="B54" s="123" t="s">
        <v>86</v>
      </c>
      <c r="C54" s="123"/>
      <c r="D54" s="123"/>
      <c r="E54" s="123"/>
      <c r="F54" s="21">
        <v>94.1</v>
      </c>
      <c r="G54" s="16" t="s">
        <v>25</v>
      </c>
      <c r="H54" s="28">
        <v>6</v>
      </c>
      <c r="I54" s="16"/>
      <c r="J54" s="16">
        <v>1</v>
      </c>
      <c r="K54" s="16"/>
      <c r="L54" s="13">
        <f t="shared" si="3"/>
        <v>1</v>
      </c>
      <c r="M54" s="13"/>
      <c r="N54" s="16">
        <v>1</v>
      </c>
      <c r="O54" s="16"/>
      <c r="P54" s="16">
        <v>1</v>
      </c>
      <c r="Q54" s="13">
        <f t="shared" si="4"/>
        <v>2</v>
      </c>
      <c r="R54" s="57">
        <v>2</v>
      </c>
      <c r="S54" s="16"/>
      <c r="T54" s="16">
        <v>1</v>
      </c>
      <c r="U54" s="16"/>
      <c r="V54" s="13">
        <f t="shared" si="5"/>
        <v>1</v>
      </c>
      <c r="W54" s="13">
        <v>1</v>
      </c>
      <c r="X54" s="16">
        <v>1</v>
      </c>
      <c r="Y54" s="16"/>
      <c r="Z54" s="16">
        <v>1</v>
      </c>
      <c r="AA54" s="13">
        <f t="shared" si="6"/>
        <v>2</v>
      </c>
      <c r="AB54" s="76">
        <f>+W54/V54*100</f>
        <v>100</v>
      </c>
      <c r="AC54" s="16">
        <v>6</v>
      </c>
      <c r="AD54" s="62" t="s">
        <v>254</v>
      </c>
      <c r="AE54" s="63" t="s">
        <v>255</v>
      </c>
      <c r="AF54" s="60" t="s">
        <v>256</v>
      </c>
      <c r="AG54" s="4" t="s">
        <v>177</v>
      </c>
      <c r="AH54" s="4" t="s">
        <v>178</v>
      </c>
    </row>
    <row r="55" spans="1:34" ht="21" customHeight="1">
      <c r="A55" s="30">
        <v>48</v>
      </c>
      <c r="B55" s="123" t="s">
        <v>87</v>
      </c>
      <c r="C55" s="123"/>
      <c r="D55" s="123"/>
      <c r="E55" s="123"/>
      <c r="F55" s="21">
        <v>95.1</v>
      </c>
      <c r="G55" s="16" t="s">
        <v>25</v>
      </c>
      <c r="H55" s="28">
        <v>195</v>
      </c>
      <c r="I55" s="16">
        <v>20</v>
      </c>
      <c r="J55" s="16">
        <v>20</v>
      </c>
      <c r="K55" s="16">
        <v>20</v>
      </c>
      <c r="L55" s="13">
        <f t="shared" si="3"/>
        <v>60</v>
      </c>
      <c r="M55" s="13"/>
      <c r="N55" s="16">
        <v>10</v>
      </c>
      <c r="O55" s="16">
        <v>20</v>
      </c>
      <c r="P55" s="16">
        <v>20</v>
      </c>
      <c r="Q55" s="13">
        <f t="shared" si="4"/>
        <v>50</v>
      </c>
      <c r="R55" s="57">
        <v>50</v>
      </c>
      <c r="S55" s="16">
        <v>0</v>
      </c>
      <c r="T55" s="16">
        <v>15</v>
      </c>
      <c r="U55" s="16">
        <v>20</v>
      </c>
      <c r="V55" s="13">
        <f t="shared" si="5"/>
        <v>35</v>
      </c>
      <c r="W55" s="13">
        <v>35</v>
      </c>
      <c r="X55" s="16">
        <v>20</v>
      </c>
      <c r="Y55" s="16">
        <v>20</v>
      </c>
      <c r="Z55" s="16">
        <v>10</v>
      </c>
      <c r="AA55" s="13">
        <f t="shared" si="6"/>
        <v>50</v>
      </c>
      <c r="AB55" s="76">
        <f>+W55/V55*100</f>
        <v>100</v>
      </c>
      <c r="AC55" s="16">
        <v>195</v>
      </c>
      <c r="AD55" s="60" t="s">
        <v>257</v>
      </c>
      <c r="AE55" s="63" t="s">
        <v>258</v>
      </c>
      <c r="AF55" s="60" t="s">
        <v>259</v>
      </c>
      <c r="AG55" s="4" t="s">
        <v>177</v>
      </c>
      <c r="AH55" s="4" t="s">
        <v>178</v>
      </c>
    </row>
    <row r="56" spans="1:34" ht="25.5" customHeight="1">
      <c r="A56" s="30">
        <v>49</v>
      </c>
      <c r="B56" s="123" t="s">
        <v>88</v>
      </c>
      <c r="C56" s="123"/>
      <c r="D56" s="123"/>
      <c r="E56" s="123"/>
      <c r="F56" s="21">
        <v>96.1</v>
      </c>
      <c r="G56" s="16" t="s">
        <v>25</v>
      </c>
      <c r="H56" s="28">
        <v>3</v>
      </c>
      <c r="I56" s="16"/>
      <c r="J56" s="16"/>
      <c r="K56" s="16"/>
      <c r="L56" s="13">
        <f t="shared" si="3"/>
        <v>0</v>
      </c>
      <c r="M56" s="13"/>
      <c r="N56" s="16"/>
      <c r="O56" s="16"/>
      <c r="P56" s="16">
        <v>1</v>
      </c>
      <c r="Q56" s="13">
        <f t="shared" si="4"/>
        <v>1</v>
      </c>
      <c r="R56" s="57">
        <v>0</v>
      </c>
      <c r="S56" s="16"/>
      <c r="T56" s="16"/>
      <c r="U56" s="16"/>
      <c r="V56" s="13">
        <f t="shared" si="5"/>
        <v>0</v>
      </c>
      <c r="W56" s="13"/>
      <c r="X56" s="16">
        <v>1</v>
      </c>
      <c r="Y56" s="16"/>
      <c r="Z56" s="16">
        <v>1</v>
      </c>
      <c r="AA56" s="13">
        <f t="shared" si="6"/>
        <v>2</v>
      </c>
      <c r="AB56" s="76"/>
      <c r="AC56" s="16">
        <v>3</v>
      </c>
      <c r="AD56" s="60"/>
      <c r="AE56" s="64"/>
      <c r="AF56" s="60"/>
      <c r="AG56" s="63"/>
      <c r="AH56" s="4"/>
    </row>
    <row r="57" spans="1:34" ht="48">
      <c r="A57" s="30">
        <v>50</v>
      </c>
      <c r="B57" s="123" t="s">
        <v>89</v>
      </c>
      <c r="C57" s="123"/>
      <c r="D57" s="123"/>
      <c r="E57" s="123"/>
      <c r="F57" s="21">
        <v>97.1</v>
      </c>
      <c r="G57" s="16" t="s">
        <v>25</v>
      </c>
      <c r="H57" s="28">
        <v>1</v>
      </c>
      <c r="I57" s="16"/>
      <c r="J57" s="16"/>
      <c r="K57" s="16"/>
      <c r="L57" s="13">
        <f t="shared" si="3"/>
        <v>0</v>
      </c>
      <c r="M57" s="13"/>
      <c r="N57" s="16"/>
      <c r="O57" s="16"/>
      <c r="P57" s="16">
        <v>1</v>
      </c>
      <c r="Q57" s="13">
        <f t="shared" si="4"/>
        <v>1</v>
      </c>
      <c r="R57" s="57">
        <v>0</v>
      </c>
      <c r="S57" s="16"/>
      <c r="T57" s="16"/>
      <c r="U57" s="16"/>
      <c r="V57" s="13">
        <f t="shared" si="5"/>
        <v>0</v>
      </c>
      <c r="W57" s="13">
        <v>0</v>
      </c>
      <c r="X57" s="16"/>
      <c r="Y57" s="16"/>
      <c r="Z57" s="16"/>
      <c r="AA57" s="13">
        <f t="shared" si="6"/>
        <v>0</v>
      </c>
      <c r="AB57" s="76"/>
      <c r="AC57" s="16">
        <v>1</v>
      </c>
      <c r="AD57" s="60" t="s">
        <v>260</v>
      </c>
      <c r="AE57" s="98" t="s">
        <v>25</v>
      </c>
      <c r="AF57" s="60" t="s">
        <v>261</v>
      </c>
      <c r="AG57" s="67" t="s">
        <v>262</v>
      </c>
      <c r="AH57" s="4" t="s">
        <v>263</v>
      </c>
    </row>
    <row r="58" spans="1:34" ht="48">
      <c r="A58" s="30">
        <v>51</v>
      </c>
      <c r="B58" s="123" t="s">
        <v>90</v>
      </c>
      <c r="C58" s="123"/>
      <c r="D58" s="123"/>
      <c r="E58" s="123"/>
      <c r="F58" s="21"/>
      <c r="G58" s="16" t="s">
        <v>25</v>
      </c>
      <c r="H58" s="28">
        <v>1</v>
      </c>
      <c r="I58" s="16"/>
      <c r="J58" s="16"/>
      <c r="K58" s="16"/>
      <c r="L58" s="13">
        <f t="shared" si="3"/>
        <v>0</v>
      </c>
      <c r="M58" s="13"/>
      <c r="N58" s="16"/>
      <c r="O58" s="16"/>
      <c r="P58" s="16"/>
      <c r="Q58" s="13">
        <f t="shared" si="4"/>
        <v>0</v>
      </c>
      <c r="R58" s="57">
        <v>0</v>
      </c>
      <c r="S58" s="16"/>
      <c r="T58" s="16">
        <v>1</v>
      </c>
      <c r="U58" s="16"/>
      <c r="V58" s="13">
        <f t="shared" si="5"/>
        <v>1</v>
      </c>
      <c r="W58" s="13">
        <v>1</v>
      </c>
      <c r="X58" s="16"/>
      <c r="Y58" s="16"/>
      <c r="Z58" s="16"/>
      <c r="AA58" s="13">
        <f t="shared" si="6"/>
        <v>0</v>
      </c>
      <c r="AB58" s="76">
        <f>+W58/V58*100</f>
        <v>100</v>
      </c>
      <c r="AC58" s="16">
        <v>1</v>
      </c>
      <c r="AD58" s="60" t="s">
        <v>264</v>
      </c>
      <c r="AE58" s="63" t="s">
        <v>265</v>
      </c>
      <c r="AF58" s="60" t="s">
        <v>261</v>
      </c>
      <c r="AG58" s="63" t="s">
        <v>177</v>
      </c>
      <c r="AH58" s="4" t="s">
        <v>178</v>
      </c>
    </row>
    <row r="59" spans="1:34" ht="12.75">
      <c r="A59" s="30">
        <v>52</v>
      </c>
      <c r="B59" s="123" t="s">
        <v>91</v>
      </c>
      <c r="C59" s="123"/>
      <c r="D59" s="123"/>
      <c r="E59" s="123"/>
      <c r="F59" s="21"/>
      <c r="G59" s="16" t="s">
        <v>92</v>
      </c>
      <c r="H59" s="28">
        <v>3</v>
      </c>
      <c r="I59" s="16"/>
      <c r="J59" s="16"/>
      <c r="K59" s="16"/>
      <c r="L59" s="13">
        <f t="shared" si="3"/>
        <v>0</v>
      </c>
      <c r="M59" s="13"/>
      <c r="N59" s="16">
        <v>1</v>
      </c>
      <c r="O59" s="16">
        <v>1</v>
      </c>
      <c r="P59" s="16">
        <v>1</v>
      </c>
      <c r="Q59" s="13">
        <f t="shared" si="4"/>
        <v>3</v>
      </c>
      <c r="R59" s="57">
        <v>1</v>
      </c>
      <c r="S59" s="16"/>
      <c r="T59" s="16"/>
      <c r="U59" s="16"/>
      <c r="V59" s="13">
        <f t="shared" si="5"/>
        <v>0</v>
      </c>
      <c r="W59" s="13"/>
      <c r="X59" s="16"/>
      <c r="Y59" s="16"/>
      <c r="Z59" s="16"/>
      <c r="AA59" s="13">
        <f t="shared" si="6"/>
        <v>0</v>
      </c>
      <c r="AB59" s="76"/>
      <c r="AC59" s="16">
        <v>3</v>
      </c>
      <c r="AE59" s="63"/>
      <c r="AF59" s="60"/>
      <c r="AG59" s="63"/>
      <c r="AH59" s="60"/>
    </row>
    <row r="60" spans="1:34" ht="12.75">
      <c r="A60" s="30">
        <v>53</v>
      </c>
      <c r="B60" s="123" t="s">
        <v>93</v>
      </c>
      <c r="C60" s="123"/>
      <c r="D60" s="123"/>
      <c r="E60" s="123"/>
      <c r="F60" s="21"/>
      <c r="G60" s="16" t="s">
        <v>38</v>
      </c>
      <c r="H60" s="28">
        <v>1</v>
      </c>
      <c r="I60" s="16"/>
      <c r="J60" s="16"/>
      <c r="K60" s="16">
        <v>1</v>
      </c>
      <c r="L60" s="13">
        <f t="shared" si="3"/>
        <v>1</v>
      </c>
      <c r="M60" s="13"/>
      <c r="N60" s="16"/>
      <c r="O60" s="16"/>
      <c r="P60" s="16"/>
      <c r="Q60" s="13">
        <f t="shared" si="4"/>
        <v>0</v>
      </c>
      <c r="R60" s="57">
        <v>0</v>
      </c>
      <c r="S60" s="16"/>
      <c r="T60" s="16"/>
      <c r="U60" s="16"/>
      <c r="V60" s="13">
        <f t="shared" si="5"/>
        <v>0</v>
      </c>
      <c r="W60" s="13"/>
      <c r="X60" s="16"/>
      <c r="Y60" s="16"/>
      <c r="Z60" s="16"/>
      <c r="AA60" s="13">
        <f t="shared" si="6"/>
        <v>0</v>
      </c>
      <c r="AB60" s="76"/>
      <c r="AC60" s="16">
        <v>1</v>
      </c>
      <c r="AD60" s="60"/>
      <c r="AE60" s="63"/>
      <c r="AF60" s="60"/>
      <c r="AG60" s="63"/>
      <c r="AH60" s="4"/>
    </row>
    <row r="61" spans="1:34" ht="60">
      <c r="A61" s="30">
        <v>54</v>
      </c>
      <c r="B61" s="123" t="s">
        <v>94</v>
      </c>
      <c r="C61" s="123"/>
      <c r="D61" s="123"/>
      <c r="E61" s="123"/>
      <c r="F61" s="21"/>
      <c r="G61" s="16" t="s">
        <v>60</v>
      </c>
      <c r="H61" s="28">
        <v>12</v>
      </c>
      <c r="I61" s="16">
        <v>1</v>
      </c>
      <c r="J61" s="16">
        <v>1</v>
      </c>
      <c r="K61" s="16">
        <v>1</v>
      </c>
      <c r="L61" s="13">
        <f t="shared" si="3"/>
        <v>3</v>
      </c>
      <c r="M61" s="13"/>
      <c r="N61" s="16">
        <v>1</v>
      </c>
      <c r="O61" s="16">
        <v>1</v>
      </c>
      <c r="P61" s="16">
        <v>1</v>
      </c>
      <c r="Q61" s="13">
        <f t="shared" si="4"/>
        <v>3</v>
      </c>
      <c r="R61" s="57">
        <v>0</v>
      </c>
      <c r="S61" s="16">
        <v>1</v>
      </c>
      <c r="T61" s="16">
        <v>1</v>
      </c>
      <c r="U61" s="16">
        <v>1</v>
      </c>
      <c r="V61" s="13">
        <f t="shared" si="5"/>
        <v>3</v>
      </c>
      <c r="W61" s="13"/>
      <c r="X61" s="16">
        <v>1</v>
      </c>
      <c r="Y61" s="16">
        <v>1</v>
      </c>
      <c r="Z61" s="16">
        <v>1</v>
      </c>
      <c r="AA61" s="13">
        <f t="shared" si="6"/>
        <v>3</v>
      </c>
      <c r="AB61" s="76">
        <f>+W61/V61*100</f>
        <v>0</v>
      </c>
      <c r="AC61" s="16">
        <v>12</v>
      </c>
      <c r="AD61" s="65"/>
      <c r="AE61" s="63"/>
      <c r="AF61" s="60"/>
      <c r="AG61" s="63"/>
      <c r="AH61" s="99" t="s">
        <v>266</v>
      </c>
    </row>
    <row r="62" spans="1:34" ht="30" customHeight="1">
      <c r="A62" s="27">
        <v>55</v>
      </c>
      <c r="B62" s="123" t="s">
        <v>96</v>
      </c>
      <c r="C62" s="123"/>
      <c r="D62" s="123"/>
      <c r="E62" s="123"/>
      <c r="F62" s="21">
        <v>48.1</v>
      </c>
      <c r="G62" s="16" t="s">
        <v>40</v>
      </c>
      <c r="H62" s="28">
        <v>12</v>
      </c>
      <c r="I62" s="16">
        <v>1</v>
      </c>
      <c r="J62" s="16">
        <v>1</v>
      </c>
      <c r="K62" s="16">
        <v>1</v>
      </c>
      <c r="L62" s="13">
        <f t="shared" si="3"/>
        <v>3</v>
      </c>
      <c r="M62" s="13"/>
      <c r="N62" s="16">
        <v>1</v>
      </c>
      <c r="O62" s="16">
        <v>1</v>
      </c>
      <c r="P62" s="16">
        <v>1</v>
      </c>
      <c r="Q62" s="13">
        <f t="shared" si="4"/>
        <v>3</v>
      </c>
      <c r="R62" s="13">
        <v>3</v>
      </c>
      <c r="S62" s="16">
        <v>1</v>
      </c>
      <c r="T62" s="16">
        <v>1</v>
      </c>
      <c r="U62" s="16">
        <v>1</v>
      </c>
      <c r="V62" s="13">
        <f t="shared" si="5"/>
        <v>3</v>
      </c>
      <c r="W62" s="13">
        <v>3</v>
      </c>
      <c r="X62" s="16">
        <v>1</v>
      </c>
      <c r="Y62" s="16">
        <v>1</v>
      </c>
      <c r="Z62" s="16">
        <v>1</v>
      </c>
      <c r="AA62" s="13">
        <f t="shared" si="6"/>
        <v>3</v>
      </c>
      <c r="AB62" s="76">
        <f>+W62/V62*100</f>
        <v>100</v>
      </c>
      <c r="AC62" s="16">
        <v>12</v>
      </c>
      <c r="AD62" s="4" t="s">
        <v>300</v>
      </c>
      <c r="AE62" s="4" t="s">
        <v>301</v>
      </c>
      <c r="AF62" s="4" t="s">
        <v>302</v>
      </c>
      <c r="AG62" s="4" t="s">
        <v>177</v>
      </c>
      <c r="AH62" s="4" t="s">
        <v>178</v>
      </c>
    </row>
    <row r="63" spans="1:34" ht="30" customHeight="1">
      <c r="A63" s="27">
        <v>56</v>
      </c>
      <c r="B63" s="123" t="s">
        <v>97</v>
      </c>
      <c r="C63" s="123"/>
      <c r="D63" s="123"/>
      <c r="E63" s="123"/>
      <c r="F63" s="21">
        <v>49.1</v>
      </c>
      <c r="G63" s="16" t="s">
        <v>40</v>
      </c>
      <c r="H63" s="28">
        <v>12</v>
      </c>
      <c r="I63" s="16">
        <v>1</v>
      </c>
      <c r="J63" s="16">
        <v>1</v>
      </c>
      <c r="K63" s="16">
        <v>1</v>
      </c>
      <c r="L63" s="13">
        <f t="shared" si="3"/>
        <v>3</v>
      </c>
      <c r="M63" s="13"/>
      <c r="N63" s="16">
        <v>1</v>
      </c>
      <c r="O63" s="16">
        <v>1</v>
      </c>
      <c r="P63" s="16">
        <v>1</v>
      </c>
      <c r="Q63" s="13">
        <f t="shared" si="4"/>
        <v>3</v>
      </c>
      <c r="R63" s="13">
        <v>3</v>
      </c>
      <c r="S63" s="16">
        <v>1</v>
      </c>
      <c r="T63" s="16">
        <v>1</v>
      </c>
      <c r="U63" s="16">
        <v>1</v>
      </c>
      <c r="V63" s="13">
        <f t="shared" si="5"/>
        <v>3</v>
      </c>
      <c r="W63" s="13">
        <v>3</v>
      </c>
      <c r="X63" s="16">
        <v>1</v>
      </c>
      <c r="Y63" s="16">
        <v>1</v>
      </c>
      <c r="Z63" s="16">
        <v>1</v>
      </c>
      <c r="AA63" s="13">
        <f t="shared" si="6"/>
        <v>3</v>
      </c>
      <c r="AB63" s="76">
        <f>+W63/V63*100</f>
        <v>100</v>
      </c>
      <c r="AC63" s="16">
        <v>12</v>
      </c>
      <c r="AD63" s="4" t="s">
        <v>300</v>
      </c>
      <c r="AE63" s="4" t="s">
        <v>301</v>
      </c>
      <c r="AF63" s="4" t="s">
        <v>302</v>
      </c>
      <c r="AG63" s="4" t="s">
        <v>177</v>
      </c>
      <c r="AH63" s="4" t="s">
        <v>178</v>
      </c>
    </row>
    <row r="64" spans="1:34" ht="33.75" customHeight="1">
      <c r="A64" s="27">
        <v>57</v>
      </c>
      <c r="B64" s="123" t="s">
        <v>98</v>
      </c>
      <c r="C64" s="123"/>
      <c r="D64" s="123"/>
      <c r="E64" s="123"/>
      <c r="F64" s="21">
        <v>50.1</v>
      </c>
      <c r="G64" s="13" t="s">
        <v>36</v>
      </c>
      <c r="H64" s="28">
        <v>34</v>
      </c>
      <c r="I64" s="16">
        <v>2</v>
      </c>
      <c r="J64" s="16">
        <v>4</v>
      </c>
      <c r="K64" s="16">
        <v>4</v>
      </c>
      <c r="L64" s="13">
        <f t="shared" si="3"/>
        <v>10</v>
      </c>
      <c r="M64" s="13"/>
      <c r="N64" s="16">
        <v>1</v>
      </c>
      <c r="O64" s="16">
        <v>4</v>
      </c>
      <c r="P64" s="16">
        <v>4</v>
      </c>
      <c r="Q64" s="13">
        <f t="shared" si="4"/>
        <v>9</v>
      </c>
      <c r="R64" s="13">
        <v>9</v>
      </c>
      <c r="S64" s="16"/>
      <c r="T64" s="16">
        <v>4</v>
      </c>
      <c r="U64" s="16">
        <v>4</v>
      </c>
      <c r="V64" s="13">
        <f t="shared" si="5"/>
        <v>8</v>
      </c>
      <c r="W64" s="13">
        <v>8</v>
      </c>
      <c r="X64" s="16">
        <v>4</v>
      </c>
      <c r="Y64" s="16">
        <v>2</v>
      </c>
      <c r="Z64" s="16">
        <v>1</v>
      </c>
      <c r="AA64" s="13">
        <f t="shared" si="6"/>
        <v>7</v>
      </c>
      <c r="AB64" s="76">
        <f>+W64/V64*100</f>
        <v>100</v>
      </c>
      <c r="AC64" s="16">
        <v>34</v>
      </c>
      <c r="AD64" s="29" t="s">
        <v>303</v>
      </c>
      <c r="AE64" s="29" t="s">
        <v>304</v>
      </c>
      <c r="AF64" s="29" t="s">
        <v>305</v>
      </c>
      <c r="AG64" s="29" t="s">
        <v>177</v>
      </c>
      <c r="AH64" s="29" t="s">
        <v>178</v>
      </c>
    </row>
    <row r="65" spans="1:34" ht="30" customHeight="1">
      <c r="A65" s="27">
        <v>58</v>
      </c>
      <c r="B65" s="123" t="s">
        <v>99</v>
      </c>
      <c r="C65" s="123"/>
      <c r="D65" s="123"/>
      <c r="E65" s="123"/>
      <c r="F65" s="21">
        <v>51.1</v>
      </c>
      <c r="G65" s="16" t="s">
        <v>100</v>
      </c>
      <c r="H65" s="28">
        <v>2</v>
      </c>
      <c r="I65" s="16"/>
      <c r="J65" s="16"/>
      <c r="K65" s="16">
        <v>1</v>
      </c>
      <c r="L65" s="13">
        <f t="shared" si="3"/>
        <v>1</v>
      </c>
      <c r="M65" s="13"/>
      <c r="N65" s="16"/>
      <c r="O65" s="16"/>
      <c r="P65" s="16">
        <v>1</v>
      </c>
      <c r="Q65" s="13">
        <f t="shared" si="4"/>
        <v>1</v>
      </c>
      <c r="R65" s="13">
        <v>1</v>
      </c>
      <c r="S65" s="16"/>
      <c r="T65" s="16"/>
      <c r="U65" s="16"/>
      <c r="V65" s="13">
        <f t="shared" si="5"/>
        <v>0</v>
      </c>
      <c r="W65" s="13">
        <v>0</v>
      </c>
      <c r="X65" s="16"/>
      <c r="Y65" s="16"/>
      <c r="Z65" s="16"/>
      <c r="AA65" s="13">
        <f t="shared" si="6"/>
        <v>0</v>
      </c>
      <c r="AB65" s="76"/>
      <c r="AC65" s="16">
        <v>2</v>
      </c>
      <c r="AD65" s="4"/>
      <c r="AE65" s="4"/>
      <c r="AF65" s="4"/>
      <c r="AG65" s="4"/>
      <c r="AH65" s="4"/>
    </row>
    <row r="66" spans="1:34" ht="30" customHeight="1">
      <c r="A66" s="27">
        <v>59</v>
      </c>
      <c r="B66" s="123" t="s">
        <v>101</v>
      </c>
      <c r="C66" s="123"/>
      <c r="D66" s="123"/>
      <c r="E66" s="123"/>
      <c r="F66" s="21">
        <v>52.1</v>
      </c>
      <c r="G66" s="16" t="s">
        <v>36</v>
      </c>
      <c r="H66" s="28">
        <v>2</v>
      </c>
      <c r="I66" s="16"/>
      <c r="J66" s="16"/>
      <c r="K66" s="16"/>
      <c r="L66" s="13">
        <f t="shared" si="3"/>
        <v>0</v>
      </c>
      <c r="M66" s="13"/>
      <c r="N66" s="16"/>
      <c r="O66" s="16">
        <v>1</v>
      </c>
      <c r="P66" s="16"/>
      <c r="Q66" s="13">
        <f t="shared" si="4"/>
        <v>1</v>
      </c>
      <c r="R66" s="13">
        <v>1</v>
      </c>
      <c r="S66" s="16"/>
      <c r="T66" s="16"/>
      <c r="U66" s="16"/>
      <c r="V66" s="13">
        <f t="shared" si="5"/>
        <v>0</v>
      </c>
      <c r="W66" s="13">
        <v>0</v>
      </c>
      <c r="X66" s="16"/>
      <c r="Y66" s="16">
        <v>1</v>
      </c>
      <c r="Z66" s="16"/>
      <c r="AA66" s="13">
        <f t="shared" si="6"/>
        <v>1</v>
      </c>
      <c r="AB66" s="76"/>
      <c r="AC66" s="16">
        <v>2</v>
      </c>
      <c r="AD66" s="4"/>
      <c r="AE66" s="4"/>
      <c r="AF66" s="4"/>
      <c r="AG66" s="4"/>
      <c r="AH66" s="5"/>
    </row>
    <row r="67" spans="1:34" ht="30" customHeight="1">
      <c r="A67" s="27">
        <v>60</v>
      </c>
      <c r="B67" s="123" t="s">
        <v>102</v>
      </c>
      <c r="C67" s="123"/>
      <c r="D67" s="123"/>
      <c r="E67" s="123"/>
      <c r="F67" s="21">
        <v>53.1</v>
      </c>
      <c r="G67" s="16" t="s">
        <v>40</v>
      </c>
      <c r="H67" s="28">
        <v>12</v>
      </c>
      <c r="I67" s="16">
        <v>1</v>
      </c>
      <c r="J67" s="16">
        <v>1</v>
      </c>
      <c r="K67" s="16">
        <v>1</v>
      </c>
      <c r="L67" s="13">
        <f t="shared" si="3"/>
        <v>3</v>
      </c>
      <c r="M67" s="13"/>
      <c r="N67" s="16">
        <v>1</v>
      </c>
      <c r="O67" s="16">
        <v>1</v>
      </c>
      <c r="P67" s="16">
        <v>1</v>
      </c>
      <c r="Q67" s="13">
        <f t="shared" si="4"/>
        <v>3</v>
      </c>
      <c r="R67" s="13">
        <v>3</v>
      </c>
      <c r="S67" s="16">
        <v>1</v>
      </c>
      <c r="T67" s="16">
        <v>1</v>
      </c>
      <c r="U67" s="16">
        <v>1</v>
      </c>
      <c r="V67" s="13">
        <f t="shared" si="5"/>
        <v>3</v>
      </c>
      <c r="W67" s="13">
        <v>3</v>
      </c>
      <c r="X67" s="16">
        <v>1</v>
      </c>
      <c r="Y67" s="16">
        <v>1</v>
      </c>
      <c r="Z67" s="16">
        <v>1</v>
      </c>
      <c r="AA67" s="13">
        <f t="shared" si="6"/>
        <v>3</v>
      </c>
      <c r="AB67" s="76">
        <f>+W67/V67*100</f>
        <v>100</v>
      </c>
      <c r="AC67" s="16">
        <v>12</v>
      </c>
      <c r="AD67" s="4" t="s">
        <v>306</v>
      </c>
      <c r="AE67" s="4" t="s">
        <v>307</v>
      </c>
      <c r="AF67" s="4" t="s">
        <v>308</v>
      </c>
      <c r="AG67" s="4" t="s">
        <v>177</v>
      </c>
      <c r="AH67" s="4" t="s">
        <v>178</v>
      </c>
    </row>
    <row r="68" spans="1:34" ht="30" customHeight="1">
      <c r="A68" s="27">
        <v>61</v>
      </c>
      <c r="B68" s="123" t="s">
        <v>103</v>
      </c>
      <c r="C68" s="123"/>
      <c r="D68" s="123"/>
      <c r="E68" s="123"/>
      <c r="F68" s="21">
        <v>54.1</v>
      </c>
      <c r="G68" s="16" t="s">
        <v>25</v>
      </c>
      <c r="H68" s="28">
        <v>1</v>
      </c>
      <c r="I68" s="16"/>
      <c r="J68" s="16"/>
      <c r="K68" s="16">
        <v>1</v>
      </c>
      <c r="L68" s="13">
        <f t="shared" si="3"/>
        <v>1</v>
      </c>
      <c r="M68" s="13"/>
      <c r="N68" s="16"/>
      <c r="O68" s="16"/>
      <c r="P68" s="16"/>
      <c r="Q68" s="13">
        <f t="shared" si="4"/>
        <v>0</v>
      </c>
      <c r="R68" s="13"/>
      <c r="S68" s="16"/>
      <c r="T68" s="16"/>
      <c r="U68" s="16"/>
      <c r="V68" s="13">
        <f t="shared" si="5"/>
        <v>0</v>
      </c>
      <c r="W68" s="13">
        <v>0</v>
      </c>
      <c r="X68" s="16"/>
      <c r="Y68" s="16"/>
      <c r="Z68" s="16"/>
      <c r="AA68" s="13">
        <f t="shared" si="6"/>
        <v>0</v>
      </c>
      <c r="AB68" s="76"/>
      <c r="AC68" s="16">
        <v>1</v>
      </c>
      <c r="AD68" s="4"/>
      <c r="AE68" s="5"/>
      <c r="AF68" s="4"/>
      <c r="AG68" s="4"/>
      <c r="AH68" s="4"/>
    </row>
    <row r="69" spans="1:34" ht="30" customHeight="1">
      <c r="A69" s="27">
        <v>62</v>
      </c>
      <c r="B69" s="123" t="s">
        <v>104</v>
      </c>
      <c r="C69" s="123"/>
      <c r="D69" s="123"/>
      <c r="E69" s="123"/>
      <c r="F69" s="21">
        <v>55.1</v>
      </c>
      <c r="G69" s="16" t="s">
        <v>40</v>
      </c>
      <c r="H69" s="28">
        <v>4</v>
      </c>
      <c r="I69" s="17">
        <v>1</v>
      </c>
      <c r="J69" s="16"/>
      <c r="K69" s="16"/>
      <c r="L69" s="13">
        <f t="shared" si="3"/>
        <v>1</v>
      </c>
      <c r="M69" s="13"/>
      <c r="N69" s="16">
        <v>1</v>
      </c>
      <c r="O69" s="16"/>
      <c r="P69" s="16"/>
      <c r="Q69" s="13">
        <f t="shared" si="4"/>
        <v>1</v>
      </c>
      <c r="R69" s="13">
        <v>1</v>
      </c>
      <c r="S69" s="16"/>
      <c r="T69" s="16">
        <v>1</v>
      </c>
      <c r="U69" s="16"/>
      <c r="V69" s="13">
        <f t="shared" si="5"/>
        <v>1</v>
      </c>
      <c r="W69" s="13">
        <v>1</v>
      </c>
      <c r="X69" s="16"/>
      <c r="Y69" s="16">
        <v>1</v>
      </c>
      <c r="Z69" s="16"/>
      <c r="AA69" s="13">
        <f t="shared" si="6"/>
        <v>1</v>
      </c>
      <c r="AB69" s="76">
        <f>+W69/V69*100</f>
        <v>100</v>
      </c>
      <c r="AC69" s="16">
        <v>4</v>
      </c>
      <c r="AD69" s="4" t="s">
        <v>309</v>
      </c>
      <c r="AE69" s="4" t="s">
        <v>310</v>
      </c>
      <c r="AF69" s="4" t="s">
        <v>302</v>
      </c>
      <c r="AG69" s="4" t="s">
        <v>177</v>
      </c>
      <c r="AH69" s="4" t="s">
        <v>178</v>
      </c>
    </row>
    <row r="70" spans="1:34" ht="30" customHeight="1">
      <c r="A70" s="27">
        <v>63</v>
      </c>
      <c r="B70" s="123" t="s">
        <v>105</v>
      </c>
      <c r="C70" s="123"/>
      <c r="D70" s="123"/>
      <c r="E70" s="123"/>
      <c r="F70" s="21">
        <v>56.1</v>
      </c>
      <c r="G70" s="16" t="s">
        <v>40</v>
      </c>
      <c r="H70" s="28">
        <v>1</v>
      </c>
      <c r="I70" s="16"/>
      <c r="J70" s="16"/>
      <c r="K70" s="16">
        <v>1</v>
      </c>
      <c r="L70" s="13">
        <f t="shared" si="3"/>
        <v>1</v>
      </c>
      <c r="M70" s="13"/>
      <c r="N70" s="16"/>
      <c r="O70" s="16"/>
      <c r="P70" s="16"/>
      <c r="Q70" s="13">
        <f t="shared" si="4"/>
        <v>0</v>
      </c>
      <c r="R70" s="13"/>
      <c r="S70" s="16"/>
      <c r="T70" s="16"/>
      <c r="U70" s="16"/>
      <c r="V70" s="13">
        <f>+S70+T70+U70</f>
        <v>0</v>
      </c>
      <c r="W70" s="13">
        <v>0</v>
      </c>
      <c r="X70" s="16"/>
      <c r="Y70" s="16"/>
      <c r="Z70" s="17"/>
      <c r="AA70" s="13">
        <f>+X70+Y70+Z70</f>
        <v>0</v>
      </c>
      <c r="AB70" s="76"/>
      <c r="AC70" s="17">
        <v>1</v>
      </c>
      <c r="AD70" s="4"/>
      <c r="AE70" s="4"/>
      <c r="AF70" s="4"/>
      <c r="AG70" s="4"/>
      <c r="AH70" s="4"/>
    </row>
    <row r="71" spans="1:34" ht="48">
      <c r="A71" s="27">
        <v>64</v>
      </c>
      <c r="B71" s="123" t="s">
        <v>106</v>
      </c>
      <c r="C71" s="123"/>
      <c r="D71" s="123"/>
      <c r="E71" s="123"/>
      <c r="F71" s="21">
        <v>57.1</v>
      </c>
      <c r="G71" s="16" t="s">
        <v>25</v>
      </c>
      <c r="H71" s="28">
        <v>2</v>
      </c>
      <c r="I71" s="16"/>
      <c r="J71" s="16"/>
      <c r="K71" s="16"/>
      <c r="L71" s="13">
        <f aca="true" t="shared" si="7" ref="L71:L117">+I71+J71+K71</f>
        <v>0</v>
      </c>
      <c r="M71" s="13"/>
      <c r="N71" s="16">
        <v>1</v>
      </c>
      <c r="O71" s="16"/>
      <c r="P71" s="16"/>
      <c r="Q71" s="13">
        <f aca="true" t="shared" si="8" ref="Q71:Q117">+N71+O71+P71</f>
        <v>1</v>
      </c>
      <c r="R71" s="13">
        <v>0</v>
      </c>
      <c r="S71" s="16"/>
      <c r="T71" s="16">
        <v>1</v>
      </c>
      <c r="U71" s="16"/>
      <c r="V71" s="13">
        <f>+S71+T71+U71</f>
        <v>1</v>
      </c>
      <c r="W71" s="13">
        <v>2</v>
      </c>
      <c r="X71" s="16"/>
      <c r="Y71" s="16"/>
      <c r="Z71" s="17"/>
      <c r="AA71" s="13">
        <f>+X71+Y71+Z71</f>
        <v>0</v>
      </c>
      <c r="AB71" s="76">
        <f>+W71/V71*100</f>
        <v>200</v>
      </c>
      <c r="AC71" s="17">
        <v>2</v>
      </c>
      <c r="AD71" s="4" t="s">
        <v>311</v>
      </c>
      <c r="AE71" s="4" t="s">
        <v>312</v>
      </c>
      <c r="AF71" s="4" t="s">
        <v>313</v>
      </c>
      <c r="AG71" s="4" t="s">
        <v>177</v>
      </c>
      <c r="AH71" s="4" t="s">
        <v>178</v>
      </c>
    </row>
    <row r="72" spans="1:34" ht="30" customHeight="1">
      <c r="A72" s="27">
        <v>65</v>
      </c>
      <c r="B72" s="123" t="s">
        <v>107</v>
      </c>
      <c r="C72" s="123"/>
      <c r="D72" s="123"/>
      <c r="E72" s="123"/>
      <c r="F72" s="21">
        <v>58.1</v>
      </c>
      <c r="G72" s="16" t="s">
        <v>25</v>
      </c>
      <c r="H72" s="28">
        <v>1</v>
      </c>
      <c r="I72" s="16"/>
      <c r="J72" s="16"/>
      <c r="K72" s="16"/>
      <c r="L72" s="13">
        <f t="shared" si="7"/>
        <v>0</v>
      </c>
      <c r="M72" s="13"/>
      <c r="N72" s="16"/>
      <c r="O72" s="16"/>
      <c r="P72" s="16"/>
      <c r="Q72" s="13">
        <f t="shared" si="8"/>
        <v>0</v>
      </c>
      <c r="R72" s="13"/>
      <c r="S72" s="16"/>
      <c r="T72" s="16"/>
      <c r="U72" s="16">
        <v>1</v>
      </c>
      <c r="V72" s="13">
        <f>+S72+T72+U72</f>
        <v>1</v>
      </c>
      <c r="W72" s="13">
        <v>1</v>
      </c>
      <c r="X72" s="16"/>
      <c r="Y72" s="16"/>
      <c r="Z72" s="17"/>
      <c r="AA72" s="13">
        <f>+X72+Y72+Z72</f>
        <v>0</v>
      </c>
      <c r="AB72" s="76">
        <f>+W72/V72*100</f>
        <v>100</v>
      </c>
      <c r="AC72" s="17">
        <v>1</v>
      </c>
      <c r="AD72" s="4" t="s">
        <v>314</v>
      </c>
      <c r="AE72" s="4" t="s">
        <v>315</v>
      </c>
      <c r="AF72" s="4" t="s">
        <v>316</v>
      </c>
      <c r="AG72" s="4" t="s">
        <v>177</v>
      </c>
      <c r="AH72" s="4" t="s">
        <v>178</v>
      </c>
    </row>
    <row r="73" spans="1:34" ht="36">
      <c r="A73" s="27">
        <v>66</v>
      </c>
      <c r="B73" s="123" t="s">
        <v>108</v>
      </c>
      <c r="C73" s="123"/>
      <c r="D73" s="123"/>
      <c r="E73" s="123"/>
      <c r="F73" s="21">
        <v>59.1</v>
      </c>
      <c r="G73" s="16" t="s">
        <v>25</v>
      </c>
      <c r="H73" s="28">
        <v>12</v>
      </c>
      <c r="I73" s="16">
        <v>1</v>
      </c>
      <c r="J73" s="16">
        <v>1</v>
      </c>
      <c r="K73" s="16">
        <v>1</v>
      </c>
      <c r="L73" s="13">
        <f t="shared" si="7"/>
        <v>3</v>
      </c>
      <c r="M73" s="13"/>
      <c r="N73" s="16">
        <v>1</v>
      </c>
      <c r="O73" s="16">
        <v>1</v>
      </c>
      <c r="P73" s="16">
        <v>1</v>
      </c>
      <c r="Q73" s="13">
        <f t="shared" si="8"/>
        <v>3</v>
      </c>
      <c r="R73" s="13">
        <v>3</v>
      </c>
      <c r="S73" s="16">
        <v>1</v>
      </c>
      <c r="T73" s="16">
        <v>1</v>
      </c>
      <c r="U73" s="16">
        <v>1</v>
      </c>
      <c r="V73" s="13">
        <f>+S73+T73+U73</f>
        <v>3</v>
      </c>
      <c r="W73" s="13">
        <v>3</v>
      </c>
      <c r="X73" s="16">
        <v>1</v>
      </c>
      <c r="Y73" s="16">
        <v>1</v>
      </c>
      <c r="Z73" s="16">
        <v>1</v>
      </c>
      <c r="AA73" s="13">
        <f>+X73+Y73+Z73</f>
        <v>3</v>
      </c>
      <c r="AB73" s="76">
        <f>+W73/V73*100</f>
        <v>100</v>
      </c>
      <c r="AC73" s="16">
        <v>12</v>
      </c>
      <c r="AD73" s="4" t="s">
        <v>317</v>
      </c>
      <c r="AE73" s="4" t="s">
        <v>318</v>
      </c>
      <c r="AF73" s="4" t="s">
        <v>319</v>
      </c>
      <c r="AG73" s="4" t="s">
        <v>177</v>
      </c>
      <c r="AH73" s="4" t="s">
        <v>178</v>
      </c>
    </row>
    <row r="74" spans="1:34" ht="36">
      <c r="A74" s="27">
        <v>67</v>
      </c>
      <c r="B74" s="123" t="s">
        <v>110</v>
      </c>
      <c r="C74" s="123"/>
      <c r="D74" s="123"/>
      <c r="E74" s="123"/>
      <c r="F74" s="21">
        <v>38.1</v>
      </c>
      <c r="G74" s="16" t="s">
        <v>22</v>
      </c>
      <c r="H74" s="28">
        <v>1</v>
      </c>
      <c r="I74" s="16"/>
      <c r="J74" s="16"/>
      <c r="K74" s="16"/>
      <c r="L74" s="13">
        <f t="shared" si="7"/>
        <v>0</v>
      </c>
      <c r="M74" s="13"/>
      <c r="N74" s="16"/>
      <c r="O74" s="16"/>
      <c r="P74" s="16">
        <v>1</v>
      </c>
      <c r="Q74" s="13">
        <f t="shared" si="8"/>
        <v>1</v>
      </c>
      <c r="R74" s="13">
        <v>0</v>
      </c>
      <c r="S74" s="16"/>
      <c r="T74" s="16"/>
      <c r="U74" s="16"/>
      <c r="V74" s="13">
        <f aca="true" t="shared" si="9" ref="V74:V98">+S74+T74+U74</f>
        <v>0</v>
      </c>
      <c r="W74" s="13">
        <v>1</v>
      </c>
      <c r="X74" s="16"/>
      <c r="Y74" s="16"/>
      <c r="Z74" s="16"/>
      <c r="AA74" s="13">
        <f aca="true" t="shared" si="10" ref="AA74:AA118">+X74+Y74+Z74</f>
        <v>0</v>
      </c>
      <c r="AB74" s="76">
        <v>100</v>
      </c>
      <c r="AC74" s="16">
        <v>1</v>
      </c>
      <c r="AD74" s="4" t="s">
        <v>292</v>
      </c>
      <c r="AE74" s="4" t="s">
        <v>293</v>
      </c>
      <c r="AF74" s="4" t="s">
        <v>294</v>
      </c>
      <c r="AG74" s="4" t="s">
        <v>295</v>
      </c>
      <c r="AH74" s="29" t="s">
        <v>296</v>
      </c>
    </row>
    <row r="75" spans="1:34" ht="39.75" customHeight="1">
      <c r="A75" s="27">
        <v>68</v>
      </c>
      <c r="B75" s="123" t="s">
        <v>111</v>
      </c>
      <c r="C75" s="123"/>
      <c r="D75" s="123"/>
      <c r="E75" s="123"/>
      <c r="F75" s="21">
        <v>39.1</v>
      </c>
      <c r="G75" s="16" t="s">
        <v>22</v>
      </c>
      <c r="H75" s="28">
        <v>2</v>
      </c>
      <c r="I75" s="16">
        <v>1</v>
      </c>
      <c r="J75" s="16"/>
      <c r="K75" s="16"/>
      <c r="L75" s="13">
        <f t="shared" si="7"/>
        <v>1</v>
      </c>
      <c r="M75" s="13"/>
      <c r="N75" s="16"/>
      <c r="O75" s="16"/>
      <c r="P75" s="16">
        <v>1</v>
      </c>
      <c r="Q75" s="13">
        <f t="shared" si="8"/>
        <v>1</v>
      </c>
      <c r="R75" s="13">
        <v>1</v>
      </c>
      <c r="S75" s="16"/>
      <c r="T75" s="16"/>
      <c r="U75" s="16"/>
      <c r="V75" s="13">
        <f t="shared" si="9"/>
        <v>0</v>
      </c>
      <c r="W75" s="13"/>
      <c r="X75" s="16"/>
      <c r="Y75" s="16"/>
      <c r="Z75" s="16"/>
      <c r="AA75" s="13">
        <f t="shared" si="10"/>
        <v>0</v>
      </c>
      <c r="AB75" s="76"/>
      <c r="AC75" s="16">
        <v>2</v>
      </c>
      <c r="AD75" s="4"/>
      <c r="AE75" s="4"/>
      <c r="AF75" s="4"/>
      <c r="AG75" s="4"/>
      <c r="AH75" s="29"/>
    </row>
    <row r="76" spans="1:34" ht="31.5" customHeight="1">
      <c r="A76" s="27">
        <v>69</v>
      </c>
      <c r="B76" s="123" t="s">
        <v>112</v>
      </c>
      <c r="C76" s="123"/>
      <c r="D76" s="123"/>
      <c r="E76" s="123"/>
      <c r="F76" s="21">
        <v>40.1</v>
      </c>
      <c r="G76" s="16" t="s">
        <v>40</v>
      </c>
      <c r="H76" s="28">
        <v>2</v>
      </c>
      <c r="I76" s="16"/>
      <c r="J76" s="16">
        <v>1</v>
      </c>
      <c r="K76" s="16"/>
      <c r="L76" s="13">
        <f t="shared" si="7"/>
        <v>1</v>
      </c>
      <c r="M76" s="13"/>
      <c r="N76" s="16"/>
      <c r="O76" s="16"/>
      <c r="P76" s="16"/>
      <c r="Q76" s="13">
        <f t="shared" si="8"/>
        <v>0</v>
      </c>
      <c r="R76" s="13"/>
      <c r="S76" s="16"/>
      <c r="T76" s="16">
        <v>1</v>
      </c>
      <c r="U76" s="16"/>
      <c r="V76" s="13">
        <f t="shared" si="9"/>
        <v>1</v>
      </c>
      <c r="W76" s="13">
        <v>1</v>
      </c>
      <c r="X76" s="16"/>
      <c r="Y76" s="16"/>
      <c r="Z76" s="16"/>
      <c r="AA76" s="13">
        <f t="shared" si="10"/>
        <v>0</v>
      </c>
      <c r="AB76" s="76">
        <f>+W76/V76*100</f>
        <v>100</v>
      </c>
      <c r="AC76" s="16">
        <v>2</v>
      </c>
      <c r="AD76" s="4" t="s">
        <v>297</v>
      </c>
      <c r="AE76" s="4" t="s">
        <v>298</v>
      </c>
      <c r="AF76" s="4" t="s">
        <v>299</v>
      </c>
      <c r="AG76" s="4" t="s">
        <v>177</v>
      </c>
      <c r="AH76" s="4" t="s">
        <v>178</v>
      </c>
    </row>
    <row r="77" spans="1:34" ht="51" customHeight="1">
      <c r="A77" s="27">
        <v>70</v>
      </c>
      <c r="B77" s="123" t="s">
        <v>113</v>
      </c>
      <c r="C77" s="123"/>
      <c r="D77" s="123"/>
      <c r="E77" s="123"/>
      <c r="F77" s="21">
        <v>75.1</v>
      </c>
      <c r="G77" s="16" t="s">
        <v>25</v>
      </c>
      <c r="H77" s="28">
        <v>2</v>
      </c>
      <c r="I77" s="16"/>
      <c r="J77" s="31"/>
      <c r="K77" s="16"/>
      <c r="L77" s="13">
        <f t="shared" si="7"/>
        <v>0</v>
      </c>
      <c r="M77" s="13"/>
      <c r="N77" s="16">
        <v>2</v>
      </c>
      <c r="O77" s="16"/>
      <c r="P77" s="16"/>
      <c r="Q77" s="13">
        <f t="shared" si="8"/>
        <v>2</v>
      </c>
      <c r="R77" s="13">
        <v>2</v>
      </c>
      <c r="S77" s="16"/>
      <c r="T77" s="16"/>
      <c r="U77" s="16"/>
      <c r="V77" s="13">
        <f t="shared" si="9"/>
        <v>0</v>
      </c>
      <c r="W77" s="13"/>
      <c r="X77" s="16"/>
      <c r="Y77" s="16"/>
      <c r="Z77" s="16"/>
      <c r="AA77" s="13">
        <f t="shared" si="10"/>
        <v>0</v>
      </c>
      <c r="AB77" s="76"/>
      <c r="AC77" s="16">
        <v>2</v>
      </c>
      <c r="AD77" s="4"/>
      <c r="AE77" s="4"/>
      <c r="AF77" s="4"/>
      <c r="AG77" s="4"/>
      <c r="AH77" s="4"/>
    </row>
    <row r="78" spans="1:34" ht="36" customHeight="1">
      <c r="A78" s="27">
        <v>71</v>
      </c>
      <c r="B78" s="123" t="s">
        <v>114</v>
      </c>
      <c r="C78" s="123"/>
      <c r="D78" s="123"/>
      <c r="E78" s="123"/>
      <c r="F78" s="21">
        <v>76.1</v>
      </c>
      <c r="G78" s="13" t="s">
        <v>40</v>
      </c>
      <c r="H78" s="28">
        <v>12</v>
      </c>
      <c r="I78" s="16">
        <v>1</v>
      </c>
      <c r="J78" s="16">
        <v>1</v>
      </c>
      <c r="K78" s="31">
        <v>1</v>
      </c>
      <c r="L78" s="13">
        <f t="shared" si="7"/>
        <v>3</v>
      </c>
      <c r="M78" s="13"/>
      <c r="N78" s="16">
        <v>1</v>
      </c>
      <c r="O78" s="16">
        <v>1</v>
      </c>
      <c r="P78" s="16">
        <v>1</v>
      </c>
      <c r="Q78" s="13">
        <f t="shared" si="8"/>
        <v>3</v>
      </c>
      <c r="R78" s="13">
        <v>3</v>
      </c>
      <c r="S78" s="16">
        <v>1</v>
      </c>
      <c r="T78" s="16">
        <v>1</v>
      </c>
      <c r="U78" s="16">
        <v>1</v>
      </c>
      <c r="V78" s="13">
        <f t="shared" si="9"/>
        <v>3</v>
      </c>
      <c r="W78" s="13">
        <v>3</v>
      </c>
      <c r="X78" s="16">
        <v>1</v>
      </c>
      <c r="Y78" s="16">
        <v>1</v>
      </c>
      <c r="Z78" s="16">
        <v>1</v>
      </c>
      <c r="AA78" s="13">
        <f t="shared" si="10"/>
        <v>3</v>
      </c>
      <c r="AB78" s="76">
        <f>+W78/V78*100</f>
        <v>100</v>
      </c>
      <c r="AC78" s="16">
        <v>12</v>
      </c>
      <c r="AD78" s="4" t="s">
        <v>233</v>
      </c>
      <c r="AE78" s="4" t="s">
        <v>234</v>
      </c>
      <c r="AF78" s="4" t="s">
        <v>235</v>
      </c>
      <c r="AG78" s="4" t="s">
        <v>177</v>
      </c>
      <c r="AH78" s="4" t="s">
        <v>178</v>
      </c>
    </row>
    <row r="79" spans="1:34" ht="30" customHeight="1">
      <c r="A79" s="27">
        <v>72</v>
      </c>
      <c r="B79" s="123" t="s">
        <v>115</v>
      </c>
      <c r="C79" s="123"/>
      <c r="D79" s="123"/>
      <c r="E79" s="123"/>
      <c r="F79" s="21">
        <v>77.1</v>
      </c>
      <c r="G79" s="16" t="s">
        <v>25</v>
      </c>
      <c r="H79" s="28">
        <v>1</v>
      </c>
      <c r="I79" s="16"/>
      <c r="J79" s="16"/>
      <c r="K79" s="16"/>
      <c r="L79" s="13">
        <f t="shared" si="7"/>
        <v>0</v>
      </c>
      <c r="M79" s="13"/>
      <c r="N79" s="16">
        <v>1</v>
      </c>
      <c r="O79" s="16"/>
      <c r="P79" s="16"/>
      <c r="Q79" s="13">
        <f t="shared" si="8"/>
        <v>1</v>
      </c>
      <c r="R79" s="13">
        <v>1</v>
      </c>
      <c r="S79" s="16"/>
      <c r="T79" s="16"/>
      <c r="U79" s="16"/>
      <c r="V79" s="13">
        <f t="shared" si="9"/>
        <v>0</v>
      </c>
      <c r="W79" s="13"/>
      <c r="X79" s="16"/>
      <c r="Y79" s="16"/>
      <c r="Z79" s="16"/>
      <c r="AA79" s="13">
        <f t="shared" si="10"/>
        <v>0</v>
      </c>
      <c r="AB79" s="76"/>
      <c r="AC79" s="16">
        <v>1</v>
      </c>
      <c r="AD79" s="4"/>
      <c r="AE79" s="4"/>
      <c r="AF79" s="4"/>
      <c r="AG79" s="4"/>
      <c r="AH79" s="4"/>
    </row>
    <row r="80" spans="1:34" ht="49.5" customHeight="1">
      <c r="A80" s="27">
        <v>73</v>
      </c>
      <c r="B80" s="123" t="s">
        <v>116</v>
      </c>
      <c r="C80" s="123"/>
      <c r="D80" s="123"/>
      <c r="E80" s="123"/>
      <c r="F80" s="21">
        <v>78.1</v>
      </c>
      <c r="G80" s="16" t="s">
        <v>25</v>
      </c>
      <c r="H80" s="28">
        <v>11</v>
      </c>
      <c r="I80" s="16"/>
      <c r="J80" s="16">
        <v>2</v>
      </c>
      <c r="K80" s="16"/>
      <c r="L80" s="13">
        <f t="shared" si="7"/>
        <v>2</v>
      </c>
      <c r="M80" s="13"/>
      <c r="N80" s="16">
        <v>2</v>
      </c>
      <c r="O80" s="16">
        <v>1</v>
      </c>
      <c r="P80" s="16"/>
      <c r="Q80" s="13">
        <f t="shared" si="8"/>
        <v>3</v>
      </c>
      <c r="R80" s="13">
        <v>3</v>
      </c>
      <c r="S80" s="16"/>
      <c r="T80" s="16"/>
      <c r="U80" s="16">
        <v>4</v>
      </c>
      <c r="V80" s="13">
        <f t="shared" si="9"/>
        <v>4</v>
      </c>
      <c r="W80" s="13">
        <v>3</v>
      </c>
      <c r="X80" s="16"/>
      <c r="Y80" s="16">
        <v>2</v>
      </c>
      <c r="Z80" s="16"/>
      <c r="AA80" s="13">
        <f t="shared" si="10"/>
        <v>2</v>
      </c>
      <c r="AB80" s="76">
        <f>+W80/V80*100</f>
        <v>75</v>
      </c>
      <c r="AC80" s="16">
        <v>11</v>
      </c>
      <c r="AD80" s="4" t="s">
        <v>184</v>
      </c>
      <c r="AE80" s="4" t="s">
        <v>232</v>
      </c>
      <c r="AF80" s="4" t="s">
        <v>186</v>
      </c>
      <c r="AG80" s="4" t="s">
        <v>187</v>
      </c>
      <c r="AH80" s="4" t="s">
        <v>188</v>
      </c>
    </row>
    <row r="81" spans="1:34" ht="72">
      <c r="A81" s="27">
        <v>74</v>
      </c>
      <c r="B81" s="123" t="s">
        <v>117</v>
      </c>
      <c r="C81" s="123"/>
      <c r="D81" s="123"/>
      <c r="E81" s="123"/>
      <c r="F81" s="21">
        <v>79.1</v>
      </c>
      <c r="G81" s="16" t="s">
        <v>60</v>
      </c>
      <c r="H81" s="28">
        <v>8</v>
      </c>
      <c r="I81" s="16"/>
      <c r="J81" s="16">
        <v>1</v>
      </c>
      <c r="K81" s="16">
        <v>2</v>
      </c>
      <c r="L81" s="13">
        <f t="shared" si="7"/>
        <v>3</v>
      </c>
      <c r="M81" s="13"/>
      <c r="N81" s="16">
        <v>1</v>
      </c>
      <c r="O81" s="16"/>
      <c r="P81" s="16"/>
      <c r="Q81" s="13">
        <f t="shared" si="8"/>
        <v>1</v>
      </c>
      <c r="R81" s="13">
        <v>0</v>
      </c>
      <c r="S81" s="16"/>
      <c r="T81" s="16">
        <v>2</v>
      </c>
      <c r="U81" s="16">
        <v>1</v>
      </c>
      <c r="V81" s="13">
        <f t="shared" si="9"/>
        <v>3</v>
      </c>
      <c r="W81" s="13">
        <v>3</v>
      </c>
      <c r="X81" s="16">
        <v>1</v>
      </c>
      <c r="Y81" s="16"/>
      <c r="Z81" s="16"/>
      <c r="AA81" s="13">
        <f t="shared" si="10"/>
        <v>1</v>
      </c>
      <c r="AB81" s="76">
        <f>+W81/V81*100</f>
        <v>100</v>
      </c>
      <c r="AC81" s="16">
        <v>8</v>
      </c>
      <c r="AD81" s="4" t="s">
        <v>189</v>
      </c>
      <c r="AE81" s="4" t="s">
        <v>190</v>
      </c>
      <c r="AF81" s="4" t="s">
        <v>191</v>
      </c>
      <c r="AG81" s="4" t="s">
        <v>177</v>
      </c>
      <c r="AH81" s="4" t="s">
        <v>178</v>
      </c>
    </row>
    <row r="82" spans="1:34" ht="39.75" customHeight="1">
      <c r="A82" s="27">
        <v>75</v>
      </c>
      <c r="B82" s="123" t="s">
        <v>118</v>
      </c>
      <c r="C82" s="123"/>
      <c r="D82" s="123"/>
      <c r="E82" s="123"/>
      <c r="F82" s="21">
        <v>80.1</v>
      </c>
      <c r="G82" s="16" t="s">
        <v>25</v>
      </c>
      <c r="H82" s="28">
        <v>2</v>
      </c>
      <c r="I82" s="16"/>
      <c r="J82" s="16"/>
      <c r="K82" s="16"/>
      <c r="L82" s="13">
        <f t="shared" si="7"/>
        <v>0</v>
      </c>
      <c r="M82" s="13"/>
      <c r="N82" s="16">
        <v>1</v>
      </c>
      <c r="O82" s="16"/>
      <c r="P82" s="16"/>
      <c r="Q82" s="13">
        <f t="shared" si="8"/>
        <v>1</v>
      </c>
      <c r="R82" s="13">
        <v>1</v>
      </c>
      <c r="S82" s="16"/>
      <c r="T82" s="16"/>
      <c r="U82" s="16"/>
      <c r="V82" s="13">
        <f t="shared" si="9"/>
        <v>0</v>
      </c>
      <c r="W82" s="13"/>
      <c r="X82" s="16">
        <v>1</v>
      </c>
      <c r="Y82" s="16"/>
      <c r="Z82" s="16"/>
      <c r="AA82" s="13">
        <f t="shared" si="10"/>
        <v>1</v>
      </c>
      <c r="AB82" s="76"/>
      <c r="AC82" s="16">
        <v>2</v>
      </c>
      <c r="AD82" s="4"/>
      <c r="AE82" s="4"/>
      <c r="AF82" s="4"/>
      <c r="AG82" s="4"/>
      <c r="AH82" s="4"/>
    </row>
    <row r="83" spans="1:34" ht="31.5" customHeight="1">
      <c r="A83" s="27">
        <v>76</v>
      </c>
      <c r="B83" s="123" t="s">
        <v>119</v>
      </c>
      <c r="C83" s="123"/>
      <c r="D83" s="123"/>
      <c r="E83" s="123"/>
      <c r="F83" s="21">
        <v>81.1</v>
      </c>
      <c r="G83" s="16" t="s">
        <v>25</v>
      </c>
      <c r="H83" s="28">
        <v>2</v>
      </c>
      <c r="I83" s="16"/>
      <c r="J83" s="16">
        <v>1</v>
      </c>
      <c r="K83" s="16"/>
      <c r="L83" s="13">
        <f t="shared" si="7"/>
        <v>1</v>
      </c>
      <c r="M83" s="13"/>
      <c r="N83" s="16"/>
      <c r="O83" s="16"/>
      <c r="P83" s="16"/>
      <c r="Q83" s="13">
        <f t="shared" si="8"/>
        <v>0</v>
      </c>
      <c r="R83" s="13">
        <v>0</v>
      </c>
      <c r="S83" s="16"/>
      <c r="T83" s="16"/>
      <c r="U83" s="16"/>
      <c r="V83" s="13">
        <f t="shared" si="9"/>
        <v>0</v>
      </c>
      <c r="W83" s="13"/>
      <c r="X83" s="16">
        <v>1</v>
      </c>
      <c r="Y83" s="16"/>
      <c r="Z83" s="16"/>
      <c r="AA83" s="13">
        <f t="shared" si="10"/>
        <v>1</v>
      </c>
      <c r="AB83" s="76"/>
      <c r="AC83" s="16">
        <v>2</v>
      </c>
      <c r="AD83" s="4"/>
      <c r="AE83" s="4"/>
      <c r="AF83" s="4"/>
      <c r="AG83" s="4"/>
      <c r="AH83" s="4"/>
    </row>
    <row r="84" spans="1:34" ht="26.25" customHeight="1">
      <c r="A84" s="27">
        <v>77</v>
      </c>
      <c r="B84" s="123" t="s">
        <v>120</v>
      </c>
      <c r="C84" s="123"/>
      <c r="D84" s="123"/>
      <c r="E84" s="123"/>
      <c r="F84" s="21">
        <v>82.1</v>
      </c>
      <c r="G84" s="16" t="s">
        <v>40</v>
      </c>
      <c r="H84" s="28">
        <v>4</v>
      </c>
      <c r="I84" s="16"/>
      <c r="J84" s="16"/>
      <c r="K84" s="16">
        <v>1</v>
      </c>
      <c r="L84" s="13">
        <f t="shared" si="7"/>
        <v>1</v>
      </c>
      <c r="M84" s="13"/>
      <c r="N84" s="16"/>
      <c r="O84" s="16"/>
      <c r="P84" s="16">
        <v>1</v>
      </c>
      <c r="Q84" s="13">
        <f t="shared" si="8"/>
        <v>1</v>
      </c>
      <c r="R84" s="13">
        <v>1</v>
      </c>
      <c r="S84" s="16"/>
      <c r="T84" s="16"/>
      <c r="U84" s="16">
        <v>1</v>
      </c>
      <c r="V84" s="13">
        <f t="shared" si="9"/>
        <v>1</v>
      </c>
      <c r="W84" s="13">
        <v>1</v>
      </c>
      <c r="X84" s="16"/>
      <c r="Y84" s="16"/>
      <c r="Z84" s="16">
        <v>1</v>
      </c>
      <c r="AA84" s="13">
        <f t="shared" si="10"/>
        <v>1</v>
      </c>
      <c r="AB84" s="76">
        <f>+W84/V84*100</f>
        <v>100</v>
      </c>
      <c r="AC84" s="16">
        <v>4</v>
      </c>
      <c r="AD84" s="4" t="s">
        <v>192</v>
      </c>
      <c r="AE84" s="5" t="s">
        <v>179</v>
      </c>
      <c r="AF84" s="4" t="s">
        <v>193</v>
      </c>
      <c r="AG84" s="4" t="s">
        <v>177</v>
      </c>
      <c r="AH84" s="4" t="s">
        <v>178</v>
      </c>
    </row>
    <row r="85" spans="1:34" ht="45.75" customHeight="1">
      <c r="A85" s="27">
        <v>78</v>
      </c>
      <c r="B85" s="123" t="s">
        <v>121</v>
      </c>
      <c r="C85" s="123"/>
      <c r="D85" s="123"/>
      <c r="E85" s="123"/>
      <c r="F85" s="21">
        <v>83.1</v>
      </c>
      <c r="G85" s="16" t="s">
        <v>25</v>
      </c>
      <c r="H85" s="28">
        <v>4</v>
      </c>
      <c r="I85" s="16"/>
      <c r="J85" s="16"/>
      <c r="K85" s="16">
        <v>1</v>
      </c>
      <c r="L85" s="13">
        <f t="shared" si="7"/>
        <v>1</v>
      </c>
      <c r="M85" s="13"/>
      <c r="N85" s="16">
        <v>1</v>
      </c>
      <c r="O85" s="16">
        <v>1</v>
      </c>
      <c r="P85" s="16"/>
      <c r="Q85" s="13">
        <f t="shared" si="8"/>
        <v>2</v>
      </c>
      <c r="R85" s="13">
        <v>2</v>
      </c>
      <c r="S85" s="16"/>
      <c r="T85" s="16">
        <v>1</v>
      </c>
      <c r="U85" s="16"/>
      <c r="V85" s="13">
        <f t="shared" si="9"/>
        <v>1</v>
      </c>
      <c r="W85" s="13">
        <v>1</v>
      </c>
      <c r="X85" s="16"/>
      <c r="Y85" s="16"/>
      <c r="Z85" s="16"/>
      <c r="AA85" s="13">
        <f t="shared" si="10"/>
        <v>0</v>
      </c>
      <c r="AB85" s="76">
        <f>+W85/V85*100</f>
        <v>100</v>
      </c>
      <c r="AC85" s="16">
        <v>4</v>
      </c>
      <c r="AD85" s="4" t="s">
        <v>194</v>
      </c>
      <c r="AE85" s="4" t="s">
        <v>180</v>
      </c>
      <c r="AF85" s="4" t="s">
        <v>181</v>
      </c>
      <c r="AG85" s="4" t="s">
        <v>177</v>
      </c>
      <c r="AH85" s="4" t="s">
        <v>178</v>
      </c>
    </row>
    <row r="86" spans="1:34" ht="36">
      <c r="A86" s="27">
        <v>79</v>
      </c>
      <c r="B86" s="123" t="s">
        <v>122</v>
      </c>
      <c r="C86" s="123"/>
      <c r="D86" s="123"/>
      <c r="E86" s="123"/>
      <c r="F86" s="21"/>
      <c r="G86" s="16" t="s">
        <v>123</v>
      </c>
      <c r="H86" s="28">
        <v>9</v>
      </c>
      <c r="I86" s="16"/>
      <c r="J86" s="16"/>
      <c r="K86" s="16"/>
      <c r="L86" s="13">
        <f t="shared" si="7"/>
        <v>0</v>
      </c>
      <c r="M86" s="13"/>
      <c r="N86" s="16">
        <v>1</v>
      </c>
      <c r="O86" s="16">
        <v>1</v>
      </c>
      <c r="P86" s="16">
        <v>1</v>
      </c>
      <c r="Q86" s="13">
        <f t="shared" si="8"/>
        <v>3</v>
      </c>
      <c r="R86" s="13">
        <v>0</v>
      </c>
      <c r="S86" s="16">
        <v>1</v>
      </c>
      <c r="T86" s="16">
        <v>1</v>
      </c>
      <c r="U86" s="16">
        <v>1</v>
      </c>
      <c r="V86" s="13">
        <f t="shared" si="9"/>
        <v>3</v>
      </c>
      <c r="W86" s="13">
        <v>3</v>
      </c>
      <c r="X86" s="16">
        <v>1</v>
      </c>
      <c r="Y86" s="16">
        <v>1</v>
      </c>
      <c r="Z86" s="16">
        <v>1</v>
      </c>
      <c r="AA86" s="13">
        <f t="shared" si="10"/>
        <v>3</v>
      </c>
      <c r="AB86" s="76">
        <f>+W86/V86*100</f>
        <v>100</v>
      </c>
      <c r="AC86" s="16">
        <v>9</v>
      </c>
      <c r="AD86" s="4" t="s">
        <v>183</v>
      </c>
      <c r="AE86" s="4" t="s">
        <v>382</v>
      </c>
      <c r="AF86" s="4" t="s">
        <v>308</v>
      </c>
      <c r="AG86" s="4" t="s">
        <v>177</v>
      </c>
      <c r="AH86" s="4" t="s">
        <v>178</v>
      </c>
    </row>
    <row r="87" spans="1:34" ht="30" customHeight="1">
      <c r="A87" s="27">
        <v>80</v>
      </c>
      <c r="B87" s="123" t="s">
        <v>125</v>
      </c>
      <c r="C87" s="123"/>
      <c r="D87" s="123"/>
      <c r="E87" s="123"/>
      <c r="F87" s="21">
        <v>46.1</v>
      </c>
      <c r="G87" s="16" t="s">
        <v>40</v>
      </c>
      <c r="H87" s="28">
        <v>17</v>
      </c>
      <c r="I87" s="16"/>
      <c r="J87" s="31">
        <v>4</v>
      </c>
      <c r="K87" s="16">
        <v>2</v>
      </c>
      <c r="L87" s="13">
        <f t="shared" si="7"/>
        <v>6</v>
      </c>
      <c r="M87" s="13"/>
      <c r="N87" s="16">
        <v>2</v>
      </c>
      <c r="O87" s="16">
        <v>2</v>
      </c>
      <c r="P87" s="16">
        <v>1</v>
      </c>
      <c r="Q87" s="13">
        <v>5</v>
      </c>
      <c r="R87" s="13">
        <v>5</v>
      </c>
      <c r="S87" s="16"/>
      <c r="T87" s="16">
        <v>2</v>
      </c>
      <c r="U87" s="16">
        <v>2</v>
      </c>
      <c r="V87" s="13">
        <f>+S87+T87+U87</f>
        <v>4</v>
      </c>
      <c r="W87" s="13">
        <v>4</v>
      </c>
      <c r="X87" s="16">
        <v>2</v>
      </c>
      <c r="Y87" s="16"/>
      <c r="Z87" s="16"/>
      <c r="AA87" s="13">
        <f>+X87+Y87+Z87</f>
        <v>2</v>
      </c>
      <c r="AB87" s="76">
        <f>+W87/V87*100</f>
        <v>100</v>
      </c>
      <c r="AC87" s="16">
        <v>17</v>
      </c>
      <c r="AD87" s="51" t="s">
        <v>224</v>
      </c>
      <c r="AE87" s="52" t="s">
        <v>231</v>
      </c>
      <c r="AF87" s="53" t="s">
        <v>225</v>
      </c>
      <c r="AG87" s="54" t="s">
        <v>226</v>
      </c>
      <c r="AH87" s="54" t="s">
        <v>226</v>
      </c>
    </row>
    <row r="88" spans="1:34" ht="90" customHeight="1">
      <c r="A88" s="27">
        <v>81</v>
      </c>
      <c r="B88" s="123" t="s">
        <v>126</v>
      </c>
      <c r="C88" s="123"/>
      <c r="D88" s="123"/>
      <c r="E88" s="123"/>
      <c r="F88" s="21">
        <v>47.1</v>
      </c>
      <c r="G88" s="16" t="s">
        <v>60</v>
      </c>
      <c r="H88" s="28">
        <v>11</v>
      </c>
      <c r="I88" s="16">
        <v>1</v>
      </c>
      <c r="J88" s="16">
        <v>1</v>
      </c>
      <c r="K88" s="31">
        <v>1</v>
      </c>
      <c r="L88" s="13">
        <f t="shared" si="7"/>
        <v>3</v>
      </c>
      <c r="M88" s="13"/>
      <c r="N88" s="16">
        <v>1</v>
      </c>
      <c r="O88" s="16">
        <v>1</v>
      </c>
      <c r="P88" s="16">
        <v>1</v>
      </c>
      <c r="Q88" s="13">
        <f>+N88+O88+P88</f>
        <v>3</v>
      </c>
      <c r="R88" s="13">
        <v>3</v>
      </c>
      <c r="S88" s="16"/>
      <c r="T88" s="16">
        <v>1</v>
      </c>
      <c r="U88" s="16">
        <v>1</v>
      </c>
      <c r="V88" s="13">
        <f>+S88+T88+U88</f>
        <v>2</v>
      </c>
      <c r="W88" s="13">
        <v>2</v>
      </c>
      <c r="X88" s="16">
        <v>1</v>
      </c>
      <c r="Y88" s="16">
        <v>1</v>
      </c>
      <c r="Z88" s="16">
        <v>1</v>
      </c>
      <c r="AA88" s="13">
        <f>+X88+Y88+Z88</f>
        <v>3</v>
      </c>
      <c r="AB88" s="76">
        <f>+W88/V88*100</f>
        <v>100</v>
      </c>
      <c r="AC88" s="16">
        <v>11</v>
      </c>
      <c r="AD88" s="51" t="s">
        <v>227</v>
      </c>
      <c r="AE88" s="55" t="s">
        <v>228</v>
      </c>
      <c r="AF88" s="53" t="s">
        <v>229</v>
      </c>
      <c r="AG88" s="51" t="s">
        <v>230</v>
      </c>
      <c r="AH88" s="54" t="s">
        <v>226</v>
      </c>
    </row>
    <row r="89" spans="1:34" ht="27.75" customHeight="1">
      <c r="A89" s="27">
        <v>82</v>
      </c>
      <c r="B89" s="123" t="s">
        <v>128</v>
      </c>
      <c r="C89" s="123"/>
      <c r="D89" s="123"/>
      <c r="E89" s="123"/>
      <c r="F89" s="21">
        <v>60.1</v>
      </c>
      <c r="G89" s="16" t="s">
        <v>25</v>
      </c>
      <c r="H89" s="28">
        <v>1</v>
      </c>
      <c r="I89" s="16"/>
      <c r="J89" s="16"/>
      <c r="K89" s="16">
        <v>1</v>
      </c>
      <c r="L89" s="13">
        <f t="shared" si="7"/>
        <v>1</v>
      </c>
      <c r="M89" s="13"/>
      <c r="N89" s="16"/>
      <c r="O89" s="16"/>
      <c r="P89" s="16"/>
      <c r="Q89" s="13">
        <f t="shared" si="8"/>
        <v>0</v>
      </c>
      <c r="R89" s="13">
        <v>0</v>
      </c>
      <c r="S89" s="16"/>
      <c r="T89" s="16"/>
      <c r="U89" s="16"/>
      <c r="V89" s="93">
        <f t="shared" si="9"/>
        <v>0</v>
      </c>
      <c r="W89" s="93"/>
      <c r="X89" s="94"/>
      <c r="Y89" s="94"/>
      <c r="Z89" s="94"/>
      <c r="AA89" s="93">
        <f t="shared" si="10"/>
        <v>0</v>
      </c>
      <c r="AB89" s="95"/>
      <c r="AC89" s="94">
        <v>1</v>
      </c>
      <c r="AD89" s="4"/>
      <c r="AE89" s="4"/>
      <c r="AF89" s="4"/>
      <c r="AG89" s="4"/>
      <c r="AH89" s="4"/>
    </row>
    <row r="90" spans="1:34" ht="30.75" customHeight="1">
      <c r="A90" s="27">
        <v>83</v>
      </c>
      <c r="B90" s="123" t="s">
        <v>129</v>
      </c>
      <c r="C90" s="123"/>
      <c r="D90" s="123"/>
      <c r="E90" s="123"/>
      <c r="F90" s="21">
        <v>61.1</v>
      </c>
      <c r="G90" s="16" t="s">
        <v>25</v>
      </c>
      <c r="H90" s="28">
        <v>8</v>
      </c>
      <c r="I90" s="16">
        <v>3</v>
      </c>
      <c r="J90" s="16">
        <v>3</v>
      </c>
      <c r="K90" s="16">
        <v>2</v>
      </c>
      <c r="L90" s="13">
        <f t="shared" si="7"/>
        <v>8</v>
      </c>
      <c r="M90" s="13"/>
      <c r="N90" s="16"/>
      <c r="O90" s="16"/>
      <c r="P90" s="16"/>
      <c r="Q90" s="13">
        <f t="shared" si="8"/>
        <v>0</v>
      </c>
      <c r="R90" s="13">
        <v>6</v>
      </c>
      <c r="S90" s="16"/>
      <c r="T90" s="16"/>
      <c r="U90" s="16"/>
      <c r="V90" s="93">
        <f t="shared" si="9"/>
        <v>0</v>
      </c>
      <c r="W90" s="93"/>
      <c r="X90" s="94"/>
      <c r="Y90" s="94"/>
      <c r="Z90" s="94"/>
      <c r="AA90" s="93">
        <f t="shared" si="10"/>
        <v>0</v>
      </c>
      <c r="AB90" s="95"/>
      <c r="AC90" s="94">
        <v>8</v>
      </c>
      <c r="AD90" s="4"/>
      <c r="AE90" s="4"/>
      <c r="AF90" s="4"/>
      <c r="AG90" s="4"/>
      <c r="AH90" s="4"/>
    </row>
    <row r="91" spans="1:34" ht="60">
      <c r="A91" s="27">
        <v>84</v>
      </c>
      <c r="B91" s="123" t="s">
        <v>130</v>
      </c>
      <c r="C91" s="123"/>
      <c r="D91" s="123"/>
      <c r="E91" s="123"/>
      <c r="F91" s="21">
        <v>62.1</v>
      </c>
      <c r="G91" s="16" t="s">
        <v>25</v>
      </c>
      <c r="H91" s="28">
        <v>11</v>
      </c>
      <c r="I91" s="16">
        <v>1</v>
      </c>
      <c r="J91" s="16">
        <v>1</v>
      </c>
      <c r="K91" s="16">
        <v>1</v>
      </c>
      <c r="L91" s="13">
        <f t="shared" si="7"/>
        <v>3</v>
      </c>
      <c r="M91" s="13"/>
      <c r="N91" s="16">
        <v>1</v>
      </c>
      <c r="O91" s="16">
        <v>1</v>
      </c>
      <c r="P91" s="16">
        <v>1</v>
      </c>
      <c r="Q91" s="13">
        <f t="shared" si="8"/>
        <v>3</v>
      </c>
      <c r="R91" s="13">
        <v>4</v>
      </c>
      <c r="S91" s="16"/>
      <c r="T91" s="16">
        <v>1</v>
      </c>
      <c r="U91" s="16">
        <v>1</v>
      </c>
      <c r="V91" s="93">
        <f t="shared" si="9"/>
        <v>2</v>
      </c>
      <c r="W91" s="93">
        <v>4</v>
      </c>
      <c r="X91" s="94">
        <v>1</v>
      </c>
      <c r="Y91" s="94">
        <v>1</v>
      </c>
      <c r="Z91" s="94">
        <v>1</v>
      </c>
      <c r="AA91" s="93">
        <f t="shared" si="10"/>
        <v>3</v>
      </c>
      <c r="AB91" s="95">
        <f>+W91/V91*100</f>
        <v>200</v>
      </c>
      <c r="AC91" s="94">
        <v>11</v>
      </c>
      <c r="AD91" s="6" t="s">
        <v>195</v>
      </c>
      <c r="AE91" s="4" t="s">
        <v>196</v>
      </c>
      <c r="AF91" s="4" t="s">
        <v>197</v>
      </c>
      <c r="AG91" s="4" t="s">
        <v>177</v>
      </c>
      <c r="AH91" s="4" t="s">
        <v>198</v>
      </c>
    </row>
    <row r="92" spans="1:34" ht="24">
      <c r="A92" s="27">
        <v>85</v>
      </c>
      <c r="B92" s="123" t="s">
        <v>131</v>
      </c>
      <c r="C92" s="123"/>
      <c r="D92" s="123"/>
      <c r="E92" s="123"/>
      <c r="F92" s="21">
        <v>63.1</v>
      </c>
      <c r="G92" s="13" t="s">
        <v>60</v>
      </c>
      <c r="H92" s="28">
        <v>11</v>
      </c>
      <c r="I92" s="16">
        <v>1</v>
      </c>
      <c r="J92" s="16">
        <v>1</v>
      </c>
      <c r="K92" s="16">
        <v>1</v>
      </c>
      <c r="L92" s="13">
        <f t="shared" si="7"/>
        <v>3</v>
      </c>
      <c r="M92" s="13"/>
      <c r="N92" s="16">
        <v>1</v>
      </c>
      <c r="O92" s="16">
        <v>1</v>
      </c>
      <c r="P92" s="16">
        <v>1</v>
      </c>
      <c r="Q92" s="13">
        <f t="shared" si="8"/>
        <v>3</v>
      </c>
      <c r="R92" s="13">
        <v>3</v>
      </c>
      <c r="S92" s="16"/>
      <c r="T92" s="16">
        <v>1</v>
      </c>
      <c r="U92" s="16">
        <v>1</v>
      </c>
      <c r="V92" s="93">
        <f t="shared" si="9"/>
        <v>2</v>
      </c>
      <c r="W92" s="93">
        <v>2</v>
      </c>
      <c r="X92" s="94">
        <v>1</v>
      </c>
      <c r="Y92" s="94">
        <v>1</v>
      </c>
      <c r="Z92" s="94">
        <v>1</v>
      </c>
      <c r="AA92" s="93">
        <f t="shared" si="10"/>
        <v>3</v>
      </c>
      <c r="AB92" s="95">
        <f>+W92/V92*100</f>
        <v>100</v>
      </c>
      <c r="AC92" s="94">
        <v>11</v>
      </c>
      <c r="AD92" s="5" t="s">
        <v>199</v>
      </c>
      <c r="AE92" s="5" t="s">
        <v>200</v>
      </c>
      <c r="AF92" s="5" t="s">
        <v>201</v>
      </c>
      <c r="AG92" s="4" t="s">
        <v>177</v>
      </c>
      <c r="AH92" s="4"/>
    </row>
    <row r="93" spans="1:34" ht="48">
      <c r="A93" s="27">
        <v>86</v>
      </c>
      <c r="B93" s="123" t="s">
        <v>132</v>
      </c>
      <c r="C93" s="123"/>
      <c r="D93" s="123"/>
      <c r="E93" s="123"/>
      <c r="F93" s="21">
        <v>64.1</v>
      </c>
      <c r="G93" s="13" t="s">
        <v>25</v>
      </c>
      <c r="H93" s="28">
        <v>11</v>
      </c>
      <c r="I93" s="16">
        <v>1</v>
      </c>
      <c r="J93" s="16">
        <v>1</v>
      </c>
      <c r="K93" s="16">
        <v>1</v>
      </c>
      <c r="L93" s="13">
        <f t="shared" si="7"/>
        <v>3</v>
      </c>
      <c r="M93" s="13"/>
      <c r="N93" s="16">
        <v>1</v>
      </c>
      <c r="O93" s="16">
        <v>1</v>
      </c>
      <c r="P93" s="16">
        <v>1</v>
      </c>
      <c r="Q93" s="13">
        <f t="shared" si="8"/>
        <v>3</v>
      </c>
      <c r="R93" s="13">
        <v>4</v>
      </c>
      <c r="S93" s="16">
        <v>0</v>
      </c>
      <c r="T93" s="16">
        <v>1</v>
      </c>
      <c r="U93" s="16">
        <v>1</v>
      </c>
      <c r="V93" s="93">
        <f t="shared" si="9"/>
        <v>2</v>
      </c>
      <c r="W93" s="93">
        <v>5</v>
      </c>
      <c r="X93" s="94">
        <v>1</v>
      </c>
      <c r="Y93" s="94">
        <v>1</v>
      </c>
      <c r="Z93" s="94">
        <v>1</v>
      </c>
      <c r="AA93" s="93">
        <f t="shared" si="10"/>
        <v>3</v>
      </c>
      <c r="AB93" s="95">
        <f aca="true" t="shared" si="11" ref="AB93:AB98">+W93/V93*100</f>
        <v>250</v>
      </c>
      <c r="AC93" s="94">
        <v>11</v>
      </c>
      <c r="AD93" s="4" t="s">
        <v>202</v>
      </c>
      <c r="AE93" s="4" t="s">
        <v>203</v>
      </c>
      <c r="AF93" s="4" t="s">
        <v>204</v>
      </c>
      <c r="AG93" s="4" t="s">
        <v>177</v>
      </c>
      <c r="AH93" s="5" t="s">
        <v>205</v>
      </c>
    </row>
    <row r="94" spans="1:34" ht="36">
      <c r="A94" s="27">
        <v>87</v>
      </c>
      <c r="B94" s="123" t="s">
        <v>133</v>
      </c>
      <c r="C94" s="123"/>
      <c r="D94" s="123"/>
      <c r="E94" s="123"/>
      <c r="F94" s="21">
        <v>65.1</v>
      </c>
      <c r="G94" s="13" t="s">
        <v>134</v>
      </c>
      <c r="H94" s="28">
        <v>42</v>
      </c>
      <c r="I94" s="16">
        <v>2</v>
      </c>
      <c r="J94" s="16">
        <v>4</v>
      </c>
      <c r="K94" s="16">
        <v>3</v>
      </c>
      <c r="L94" s="13">
        <f t="shared" si="7"/>
        <v>9</v>
      </c>
      <c r="M94" s="13"/>
      <c r="N94" s="16">
        <v>4</v>
      </c>
      <c r="O94" s="16">
        <v>4</v>
      </c>
      <c r="P94" s="16">
        <v>4</v>
      </c>
      <c r="Q94" s="13">
        <f t="shared" si="8"/>
        <v>12</v>
      </c>
      <c r="R94" s="13">
        <v>12</v>
      </c>
      <c r="S94" s="16">
        <v>4</v>
      </c>
      <c r="T94" s="16">
        <v>3</v>
      </c>
      <c r="U94" s="16">
        <v>4</v>
      </c>
      <c r="V94" s="93">
        <f t="shared" si="9"/>
        <v>11</v>
      </c>
      <c r="W94" s="93">
        <v>11</v>
      </c>
      <c r="X94" s="94">
        <v>4</v>
      </c>
      <c r="Y94" s="94">
        <v>4</v>
      </c>
      <c r="Z94" s="94">
        <v>2</v>
      </c>
      <c r="AA94" s="93">
        <f t="shared" si="10"/>
        <v>10</v>
      </c>
      <c r="AB94" s="95">
        <f t="shared" si="11"/>
        <v>100</v>
      </c>
      <c r="AC94" s="94">
        <v>42</v>
      </c>
      <c r="AD94" s="4" t="s">
        <v>206</v>
      </c>
      <c r="AE94" s="6" t="s">
        <v>207</v>
      </c>
      <c r="AF94" s="4" t="s">
        <v>208</v>
      </c>
      <c r="AG94" s="4" t="s">
        <v>177</v>
      </c>
      <c r="AH94" s="4"/>
    </row>
    <row r="95" spans="1:34" ht="36">
      <c r="A95" s="27">
        <v>88</v>
      </c>
      <c r="B95" s="123" t="s">
        <v>135</v>
      </c>
      <c r="C95" s="123"/>
      <c r="D95" s="123"/>
      <c r="E95" s="123"/>
      <c r="F95" s="21">
        <v>66.1</v>
      </c>
      <c r="G95" s="16" t="s">
        <v>38</v>
      </c>
      <c r="H95" s="28">
        <v>10</v>
      </c>
      <c r="I95" s="16"/>
      <c r="J95" s="16">
        <v>1</v>
      </c>
      <c r="K95" s="16">
        <v>3</v>
      </c>
      <c r="L95" s="13">
        <f t="shared" si="7"/>
        <v>4</v>
      </c>
      <c r="M95" s="13"/>
      <c r="N95" s="16">
        <v>1</v>
      </c>
      <c r="O95" s="16">
        <v>1</v>
      </c>
      <c r="P95" s="16"/>
      <c r="Q95" s="13">
        <f t="shared" si="8"/>
        <v>2</v>
      </c>
      <c r="R95" s="13">
        <v>2</v>
      </c>
      <c r="S95" s="16">
        <v>1</v>
      </c>
      <c r="T95" s="16">
        <v>1</v>
      </c>
      <c r="U95" s="16">
        <v>1</v>
      </c>
      <c r="V95" s="93">
        <v>1</v>
      </c>
      <c r="W95" s="93">
        <v>0</v>
      </c>
      <c r="X95" s="94">
        <v>1</v>
      </c>
      <c r="Y95" s="94"/>
      <c r="Z95" s="94"/>
      <c r="AA95" s="93">
        <f t="shared" si="10"/>
        <v>1</v>
      </c>
      <c r="AB95" s="95">
        <f t="shared" si="11"/>
        <v>0</v>
      </c>
      <c r="AC95" s="94">
        <v>4</v>
      </c>
      <c r="AD95" s="4" t="s">
        <v>209</v>
      </c>
      <c r="AE95" s="4" t="s">
        <v>209</v>
      </c>
      <c r="AF95" s="60" t="s">
        <v>209</v>
      </c>
      <c r="AG95" s="4" t="s">
        <v>210</v>
      </c>
      <c r="AH95" s="4" t="s">
        <v>211</v>
      </c>
    </row>
    <row r="96" spans="1:34" ht="48">
      <c r="A96" s="27">
        <v>89</v>
      </c>
      <c r="B96" s="123" t="s">
        <v>136</v>
      </c>
      <c r="C96" s="123"/>
      <c r="D96" s="123"/>
      <c r="E96" s="123"/>
      <c r="F96" s="21">
        <v>67.1</v>
      </c>
      <c r="G96" s="16" t="s">
        <v>137</v>
      </c>
      <c r="H96" s="28">
        <v>12</v>
      </c>
      <c r="I96" s="16">
        <v>1</v>
      </c>
      <c r="J96" s="16">
        <v>1</v>
      </c>
      <c r="K96" s="16">
        <v>1</v>
      </c>
      <c r="L96" s="13">
        <f t="shared" si="7"/>
        <v>3</v>
      </c>
      <c r="M96" s="13"/>
      <c r="N96" s="16">
        <v>1</v>
      </c>
      <c r="O96" s="16">
        <v>1</v>
      </c>
      <c r="P96" s="16">
        <v>1</v>
      </c>
      <c r="Q96" s="13">
        <f t="shared" si="8"/>
        <v>3</v>
      </c>
      <c r="R96" s="13">
        <v>3</v>
      </c>
      <c r="S96" s="16">
        <v>1</v>
      </c>
      <c r="T96" s="16">
        <v>1</v>
      </c>
      <c r="U96" s="16">
        <v>1</v>
      </c>
      <c r="V96" s="93">
        <f t="shared" si="9"/>
        <v>3</v>
      </c>
      <c r="W96" s="93">
        <v>3</v>
      </c>
      <c r="X96" s="94">
        <v>1</v>
      </c>
      <c r="Y96" s="94">
        <v>1</v>
      </c>
      <c r="Z96" s="94">
        <v>1</v>
      </c>
      <c r="AA96" s="93">
        <f t="shared" si="10"/>
        <v>3</v>
      </c>
      <c r="AB96" s="95">
        <f t="shared" si="11"/>
        <v>100</v>
      </c>
      <c r="AC96" s="94">
        <v>12</v>
      </c>
      <c r="AD96" s="4" t="s">
        <v>212</v>
      </c>
      <c r="AE96" s="4" t="s">
        <v>213</v>
      </c>
      <c r="AF96" s="4" t="s">
        <v>214</v>
      </c>
      <c r="AG96" s="4" t="s">
        <v>177</v>
      </c>
      <c r="AH96" s="4" t="s">
        <v>178</v>
      </c>
    </row>
    <row r="97" spans="1:34" ht="36">
      <c r="A97" s="27">
        <v>90</v>
      </c>
      <c r="B97" s="123" t="s">
        <v>138</v>
      </c>
      <c r="C97" s="123"/>
      <c r="D97" s="123"/>
      <c r="E97" s="123"/>
      <c r="F97" s="21">
        <v>68.1</v>
      </c>
      <c r="G97" s="16" t="s">
        <v>137</v>
      </c>
      <c r="H97" s="28">
        <v>12</v>
      </c>
      <c r="I97" s="16">
        <v>1</v>
      </c>
      <c r="J97" s="16">
        <v>1</v>
      </c>
      <c r="K97" s="16">
        <v>1</v>
      </c>
      <c r="L97" s="13">
        <f t="shared" si="7"/>
        <v>3</v>
      </c>
      <c r="M97" s="13"/>
      <c r="N97" s="16">
        <v>1</v>
      </c>
      <c r="O97" s="16">
        <v>1</v>
      </c>
      <c r="P97" s="16">
        <v>1</v>
      </c>
      <c r="Q97" s="13">
        <f t="shared" si="8"/>
        <v>3</v>
      </c>
      <c r="R97" s="13">
        <v>3</v>
      </c>
      <c r="S97" s="16">
        <v>1</v>
      </c>
      <c r="T97" s="16">
        <v>1</v>
      </c>
      <c r="U97" s="16">
        <v>1</v>
      </c>
      <c r="V97" s="93">
        <f t="shared" si="9"/>
        <v>3</v>
      </c>
      <c r="W97" s="93">
        <v>3</v>
      </c>
      <c r="X97" s="94">
        <v>1</v>
      </c>
      <c r="Y97" s="94">
        <v>1</v>
      </c>
      <c r="Z97" s="94">
        <v>1</v>
      </c>
      <c r="AA97" s="93">
        <f t="shared" si="10"/>
        <v>3</v>
      </c>
      <c r="AB97" s="95">
        <f t="shared" si="11"/>
        <v>100</v>
      </c>
      <c r="AC97" s="94">
        <v>12</v>
      </c>
      <c r="AD97" s="29" t="s">
        <v>215</v>
      </c>
      <c r="AE97" s="29" t="s">
        <v>216</v>
      </c>
      <c r="AF97" s="29" t="s">
        <v>217</v>
      </c>
      <c r="AG97" s="4" t="s">
        <v>177</v>
      </c>
      <c r="AH97" s="29" t="s">
        <v>178</v>
      </c>
    </row>
    <row r="98" spans="1:34" ht="36">
      <c r="A98" s="27">
        <v>91</v>
      </c>
      <c r="B98" s="124" t="s">
        <v>139</v>
      </c>
      <c r="C98" s="124"/>
      <c r="D98" s="124"/>
      <c r="E98" s="124"/>
      <c r="F98" s="21">
        <v>69.1</v>
      </c>
      <c r="G98" s="16" t="s">
        <v>137</v>
      </c>
      <c r="H98" s="28">
        <v>12</v>
      </c>
      <c r="I98" s="16">
        <v>1</v>
      </c>
      <c r="J98" s="16">
        <v>1</v>
      </c>
      <c r="K98" s="16">
        <v>1</v>
      </c>
      <c r="L98" s="13">
        <f t="shared" si="7"/>
        <v>3</v>
      </c>
      <c r="M98" s="13"/>
      <c r="N98" s="16">
        <v>1</v>
      </c>
      <c r="O98" s="16">
        <v>1</v>
      </c>
      <c r="P98" s="16">
        <v>1</v>
      </c>
      <c r="Q98" s="13">
        <f t="shared" si="8"/>
        <v>3</v>
      </c>
      <c r="R98" s="13">
        <v>3</v>
      </c>
      <c r="S98" s="16">
        <v>1</v>
      </c>
      <c r="T98" s="16">
        <v>1</v>
      </c>
      <c r="U98" s="16">
        <v>1</v>
      </c>
      <c r="V98" s="93">
        <f t="shared" si="9"/>
        <v>3</v>
      </c>
      <c r="W98" s="93">
        <v>3</v>
      </c>
      <c r="X98" s="94">
        <v>1</v>
      </c>
      <c r="Y98" s="94">
        <v>1</v>
      </c>
      <c r="Z98" s="94">
        <v>1</v>
      </c>
      <c r="AA98" s="93">
        <f t="shared" si="10"/>
        <v>3</v>
      </c>
      <c r="AB98" s="95">
        <f t="shared" si="11"/>
        <v>100</v>
      </c>
      <c r="AC98" s="94">
        <v>12</v>
      </c>
      <c r="AD98" s="4" t="s">
        <v>218</v>
      </c>
      <c r="AE98" s="4" t="s">
        <v>219</v>
      </c>
      <c r="AF98" s="4" t="s">
        <v>220</v>
      </c>
      <c r="AG98" s="4" t="s">
        <v>177</v>
      </c>
      <c r="AH98" s="4" t="s">
        <v>178</v>
      </c>
    </row>
    <row r="99" spans="1:34" ht="25.5" customHeight="1">
      <c r="A99" s="27">
        <v>92</v>
      </c>
      <c r="B99" s="123" t="s">
        <v>140</v>
      </c>
      <c r="C99" s="123"/>
      <c r="D99" s="123"/>
      <c r="E99" s="123"/>
      <c r="F99" s="21">
        <v>70.1</v>
      </c>
      <c r="G99" s="16" t="s">
        <v>141</v>
      </c>
      <c r="H99" s="28">
        <v>2</v>
      </c>
      <c r="I99" s="16"/>
      <c r="J99" s="16"/>
      <c r="K99" s="16"/>
      <c r="L99" s="13">
        <f t="shared" si="7"/>
        <v>0</v>
      </c>
      <c r="M99" s="13"/>
      <c r="N99" s="16"/>
      <c r="O99" s="16"/>
      <c r="P99" s="16"/>
      <c r="Q99" s="13">
        <f t="shared" si="8"/>
        <v>0</v>
      </c>
      <c r="R99" s="13">
        <v>0</v>
      </c>
      <c r="S99" s="16"/>
      <c r="T99" s="16"/>
      <c r="U99" s="16"/>
      <c r="V99" s="93">
        <f>+S99+T99+U99</f>
        <v>0</v>
      </c>
      <c r="W99" s="93"/>
      <c r="X99" s="94">
        <v>2</v>
      </c>
      <c r="Y99" s="94"/>
      <c r="Z99" s="94"/>
      <c r="AA99" s="93">
        <f>+X99+Y99+Z99</f>
        <v>2</v>
      </c>
      <c r="AB99" s="95"/>
      <c r="AC99" s="94">
        <v>2</v>
      </c>
      <c r="AD99" s="4"/>
      <c r="AE99" s="4"/>
      <c r="AF99" s="4"/>
      <c r="AG99" s="4"/>
      <c r="AH99" s="4"/>
    </row>
    <row r="100" spans="1:34" ht="72">
      <c r="A100" s="27">
        <v>93</v>
      </c>
      <c r="B100" s="123" t="s">
        <v>142</v>
      </c>
      <c r="C100" s="123"/>
      <c r="D100" s="123"/>
      <c r="E100" s="123"/>
      <c r="F100" s="21">
        <v>98.1</v>
      </c>
      <c r="G100" s="16" t="s">
        <v>36</v>
      </c>
      <c r="H100" s="28">
        <v>12</v>
      </c>
      <c r="I100" s="16">
        <v>1</v>
      </c>
      <c r="J100" s="31">
        <v>1</v>
      </c>
      <c r="K100" s="16">
        <v>1</v>
      </c>
      <c r="L100" s="13">
        <f t="shared" si="7"/>
        <v>3</v>
      </c>
      <c r="M100" s="13"/>
      <c r="N100" s="16">
        <v>1</v>
      </c>
      <c r="O100" s="16">
        <v>1</v>
      </c>
      <c r="P100" s="16">
        <v>1</v>
      </c>
      <c r="Q100" s="13">
        <f t="shared" si="8"/>
        <v>3</v>
      </c>
      <c r="R100" s="13">
        <v>3</v>
      </c>
      <c r="S100" s="16">
        <v>1</v>
      </c>
      <c r="T100" s="16">
        <v>1</v>
      </c>
      <c r="U100" s="16">
        <v>1</v>
      </c>
      <c r="V100" s="93">
        <f>+S100+T100+U100</f>
        <v>3</v>
      </c>
      <c r="W100" s="93">
        <v>3</v>
      </c>
      <c r="X100" s="94">
        <v>1</v>
      </c>
      <c r="Y100" s="94">
        <v>1</v>
      </c>
      <c r="Z100" s="94">
        <v>1</v>
      </c>
      <c r="AA100" s="93">
        <f>+X100+Y100+Z100</f>
        <v>3</v>
      </c>
      <c r="AB100" s="95">
        <f>+W100/V100*100</f>
        <v>100</v>
      </c>
      <c r="AC100" s="94">
        <v>12</v>
      </c>
      <c r="AD100" s="4" t="s">
        <v>221</v>
      </c>
      <c r="AE100" s="4" t="s">
        <v>222</v>
      </c>
      <c r="AF100" s="6" t="s">
        <v>223</v>
      </c>
      <c r="AG100" s="4" t="s">
        <v>177</v>
      </c>
      <c r="AH100" s="4" t="s">
        <v>178</v>
      </c>
    </row>
    <row r="101" spans="1:34" ht="24">
      <c r="A101" s="27">
        <v>94</v>
      </c>
      <c r="B101" s="123" t="s">
        <v>143</v>
      </c>
      <c r="C101" s="123"/>
      <c r="D101" s="123"/>
      <c r="E101" s="123"/>
      <c r="F101" s="21">
        <v>99.1</v>
      </c>
      <c r="G101" s="16" t="s">
        <v>144</v>
      </c>
      <c r="H101" s="28">
        <v>4</v>
      </c>
      <c r="I101" s="16"/>
      <c r="J101" s="16"/>
      <c r="K101" s="31">
        <v>1</v>
      </c>
      <c r="L101" s="13">
        <f t="shared" si="7"/>
        <v>1</v>
      </c>
      <c r="M101" s="13"/>
      <c r="N101" s="16"/>
      <c r="O101" s="16"/>
      <c r="P101" s="16">
        <v>1</v>
      </c>
      <c r="Q101" s="13">
        <f t="shared" si="8"/>
        <v>1</v>
      </c>
      <c r="R101" s="13">
        <v>0</v>
      </c>
      <c r="S101" s="16"/>
      <c r="T101" s="16"/>
      <c r="U101" s="16">
        <v>1</v>
      </c>
      <c r="V101" s="93">
        <f>+S101+T101+U101</f>
        <v>1</v>
      </c>
      <c r="W101" s="93"/>
      <c r="X101" s="94"/>
      <c r="Y101" s="94"/>
      <c r="Z101" s="94">
        <v>1</v>
      </c>
      <c r="AA101" s="93">
        <f>+X101+Y101+Z101</f>
        <v>1</v>
      </c>
      <c r="AB101" s="95">
        <f>+W101/V101*100</f>
        <v>0</v>
      </c>
      <c r="AC101" s="94">
        <v>4</v>
      </c>
      <c r="AD101" s="4"/>
      <c r="AE101" s="4"/>
      <c r="AF101" s="4"/>
      <c r="AG101" s="4"/>
      <c r="AH101" s="29" t="s">
        <v>169</v>
      </c>
    </row>
    <row r="102" spans="1:34" ht="15.75" customHeight="1">
      <c r="A102" s="27">
        <v>95</v>
      </c>
      <c r="B102" s="163" t="s">
        <v>146</v>
      </c>
      <c r="C102" s="164"/>
      <c r="D102" s="164"/>
      <c r="E102" s="165"/>
      <c r="F102" s="21">
        <v>45.1</v>
      </c>
      <c r="G102" s="16" t="s">
        <v>49</v>
      </c>
      <c r="H102" s="28">
        <v>2</v>
      </c>
      <c r="I102" s="16"/>
      <c r="J102" s="16"/>
      <c r="K102" s="16"/>
      <c r="L102" s="13">
        <f t="shared" si="7"/>
        <v>0</v>
      </c>
      <c r="M102" s="13"/>
      <c r="N102" s="16"/>
      <c r="O102" s="16">
        <v>1</v>
      </c>
      <c r="P102" s="16">
        <v>1</v>
      </c>
      <c r="Q102" s="13">
        <f t="shared" si="8"/>
        <v>2</v>
      </c>
      <c r="R102" s="13">
        <v>2</v>
      </c>
      <c r="S102" s="16"/>
      <c r="T102" s="16"/>
      <c r="U102" s="16"/>
      <c r="V102" s="13">
        <f>+S102+T102+U102</f>
        <v>0</v>
      </c>
      <c r="W102" s="13"/>
      <c r="X102" s="16"/>
      <c r="Y102" s="16"/>
      <c r="Z102" s="16"/>
      <c r="AA102" s="13">
        <f>+X102+Y102+Z102</f>
        <v>0</v>
      </c>
      <c r="AB102" s="76"/>
      <c r="AC102" s="16">
        <v>2</v>
      </c>
      <c r="AD102" s="4"/>
      <c r="AE102" s="4"/>
      <c r="AF102" s="4"/>
      <c r="AG102" s="4"/>
      <c r="AH102" s="4"/>
    </row>
    <row r="103" spans="1:34" ht="39.75" customHeight="1">
      <c r="A103" s="27">
        <v>96</v>
      </c>
      <c r="B103" s="163" t="s">
        <v>147</v>
      </c>
      <c r="C103" s="164"/>
      <c r="D103" s="164"/>
      <c r="E103" s="165"/>
      <c r="F103" s="21">
        <v>71.1</v>
      </c>
      <c r="G103" s="16" t="s">
        <v>36</v>
      </c>
      <c r="H103" s="28">
        <v>4</v>
      </c>
      <c r="I103" s="16"/>
      <c r="J103" s="16"/>
      <c r="K103" s="16">
        <v>1</v>
      </c>
      <c r="L103" s="13">
        <f t="shared" si="7"/>
        <v>1</v>
      </c>
      <c r="M103" s="13"/>
      <c r="N103" s="16"/>
      <c r="O103" s="16"/>
      <c r="P103" s="16">
        <v>1</v>
      </c>
      <c r="Q103" s="13">
        <f t="shared" si="8"/>
        <v>1</v>
      </c>
      <c r="R103" s="13">
        <v>1</v>
      </c>
      <c r="S103" s="17"/>
      <c r="T103" s="16"/>
      <c r="U103" s="16">
        <v>1</v>
      </c>
      <c r="V103" s="13">
        <f>+S103+T103+U103</f>
        <v>1</v>
      </c>
      <c r="W103" s="13">
        <v>1</v>
      </c>
      <c r="X103" s="16"/>
      <c r="Y103" s="16"/>
      <c r="Z103" s="16">
        <v>1</v>
      </c>
      <c r="AA103" s="13">
        <f>+X103+Y103+Z103</f>
        <v>1</v>
      </c>
      <c r="AB103" s="95">
        <f>+W103/V103*100</f>
        <v>100</v>
      </c>
      <c r="AC103" s="16">
        <v>4</v>
      </c>
      <c r="AD103" s="100" t="s">
        <v>267</v>
      </c>
      <c r="AE103" s="4" t="s">
        <v>268</v>
      </c>
      <c r="AF103" s="4" t="s">
        <v>269</v>
      </c>
      <c r="AG103" s="4" t="s">
        <v>177</v>
      </c>
      <c r="AH103" s="4" t="s">
        <v>178</v>
      </c>
    </row>
    <row r="104" spans="1:34" ht="30" customHeight="1">
      <c r="A104" s="27"/>
      <c r="B104" s="176" t="s">
        <v>148</v>
      </c>
      <c r="C104" s="168"/>
      <c r="D104" s="168"/>
      <c r="E104" s="169"/>
      <c r="F104" s="21"/>
      <c r="G104" s="140" t="s">
        <v>36</v>
      </c>
      <c r="H104" s="28"/>
      <c r="I104" s="16"/>
      <c r="J104" s="16"/>
      <c r="K104" s="16"/>
      <c r="L104" s="13"/>
      <c r="M104" s="13"/>
      <c r="N104" s="16"/>
      <c r="O104" s="16"/>
      <c r="P104" s="16"/>
      <c r="Q104" s="140">
        <f>+N106+O106+P106</f>
        <v>3</v>
      </c>
      <c r="R104" s="140">
        <v>3</v>
      </c>
      <c r="S104" s="17"/>
      <c r="T104" s="16"/>
      <c r="U104" s="16"/>
      <c r="V104" s="140">
        <f>+S106+T106+U106</f>
        <v>2</v>
      </c>
      <c r="W104" s="140">
        <v>4</v>
      </c>
      <c r="X104" s="16"/>
      <c r="Y104" s="16"/>
      <c r="Z104" s="16"/>
      <c r="AA104" s="13"/>
      <c r="AB104" s="157">
        <f>+W104/V104*100</f>
        <v>200</v>
      </c>
      <c r="AC104" s="137">
        <v>9</v>
      </c>
      <c r="AD104" s="4" t="s">
        <v>270</v>
      </c>
      <c r="AE104" s="160" t="s">
        <v>271</v>
      </c>
      <c r="AF104" s="151" t="s">
        <v>272</v>
      </c>
      <c r="AG104" s="143" t="s">
        <v>177</v>
      </c>
      <c r="AH104" s="154" t="s">
        <v>273</v>
      </c>
    </row>
    <row r="105" spans="1:34" ht="30" customHeight="1">
      <c r="A105" s="27"/>
      <c r="B105" s="177"/>
      <c r="C105" s="170"/>
      <c r="D105" s="170"/>
      <c r="E105" s="171"/>
      <c r="F105" s="21"/>
      <c r="G105" s="141"/>
      <c r="H105" s="28"/>
      <c r="I105" s="16"/>
      <c r="J105" s="16"/>
      <c r="K105" s="16"/>
      <c r="L105" s="13"/>
      <c r="M105" s="13"/>
      <c r="N105" s="16"/>
      <c r="O105" s="16"/>
      <c r="P105" s="16"/>
      <c r="Q105" s="141"/>
      <c r="R105" s="141"/>
      <c r="S105" s="17"/>
      <c r="T105" s="16"/>
      <c r="U105" s="16"/>
      <c r="V105" s="141"/>
      <c r="W105" s="141"/>
      <c r="X105" s="16"/>
      <c r="Y105" s="16"/>
      <c r="Z105" s="16"/>
      <c r="AA105" s="13"/>
      <c r="AB105" s="158"/>
      <c r="AC105" s="138"/>
      <c r="AD105" s="4" t="s">
        <v>274</v>
      </c>
      <c r="AE105" s="161"/>
      <c r="AF105" s="152"/>
      <c r="AG105" s="144"/>
      <c r="AH105" s="155"/>
    </row>
    <row r="106" spans="1:34" ht="30" customHeight="1">
      <c r="A106" s="27">
        <v>97</v>
      </c>
      <c r="B106" s="177"/>
      <c r="C106" s="170"/>
      <c r="D106" s="170"/>
      <c r="E106" s="171"/>
      <c r="F106" s="21">
        <v>72.1</v>
      </c>
      <c r="G106" s="141"/>
      <c r="H106" s="28">
        <v>9</v>
      </c>
      <c r="I106" s="16"/>
      <c r="J106" s="16">
        <v>1</v>
      </c>
      <c r="K106" s="16">
        <v>1</v>
      </c>
      <c r="L106" s="13">
        <f t="shared" si="7"/>
        <v>2</v>
      </c>
      <c r="M106" s="13"/>
      <c r="N106" s="16">
        <v>1</v>
      </c>
      <c r="O106" s="17">
        <v>1</v>
      </c>
      <c r="P106" s="16">
        <v>1</v>
      </c>
      <c r="Q106" s="142"/>
      <c r="R106" s="142"/>
      <c r="S106" s="16"/>
      <c r="T106" s="16">
        <v>1</v>
      </c>
      <c r="U106" s="16">
        <v>1</v>
      </c>
      <c r="V106" s="141"/>
      <c r="W106" s="141"/>
      <c r="X106" s="16">
        <v>1</v>
      </c>
      <c r="Y106" s="16">
        <v>1</v>
      </c>
      <c r="Z106" s="16"/>
      <c r="AA106" s="13">
        <f>+X106+Y106+Z106</f>
        <v>2</v>
      </c>
      <c r="AB106" s="158"/>
      <c r="AC106" s="138"/>
      <c r="AD106" s="4" t="s">
        <v>275</v>
      </c>
      <c r="AE106" s="161"/>
      <c r="AF106" s="152"/>
      <c r="AG106" s="144"/>
      <c r="AH106" s="155"/>
    </row>
    <row r="107" spans="1:34" ht="30" customHeight="1">
      <c r="A107" s="27"/>
      <c r="B107" s="178"/>
      <c r="C107" s="172"/>
      <c r="D107" s="172"/>
      <c r="E107" s="173"/>
      <c r="F107" s="21"/>
      <c r="G107" s="142"/>
      <c r="H107" s="28"/>
      <c r="I107" s="16"/>
      <c r="J107" s="16"/>
      <c r="K107" s="16"/>
      <c r="L107" s="13"/>
      <c r="M107" s="13"/>
      <c r="N107" s="16"/>
      <c r="O107" s="17"/>
      <c r="P107" s="16"/>
      <c r="Q107" s="97"/>
      <c r="R107" s="97"/>
      <c r="S107" s="16"/>
      <c r="T107" s="16"/>
      <c r="U107" s="16"/>
      <c r="V107" s="142"/>
      <c r="W107" s="142"/>
      <c r="X107" s="96"/>
      <c r="Y107" s="96"/>
      <c r="Z107" s="96"/>
      <c r="AA107" s="97"/>
      <c r="AB107" s="159"/>
      <c r="AC107" s="139"/>
      <c r="AD107" s="101" t="s">
        <v>276</v>
      </c>
      <c r="AE107" s="162"/>
      <c r="AF107" s="153"/>
      <c r="AG107" s="145"/>
      <c r="AH107" s="156"/>
    </row>
    <row r="108" spans="1:34" ht="40.5" customHeight="1">
      <c r="A108" s="27">
        <v>98</v>
      </c>
      <c r="B108" s="128" t="s">
        <v>149</v>
      </c>
      <c r="C108" s="129"/>
      <c r="D108" s="129"/>
      <c r="E108" s="130"/>
      <c r="F108" s="21">
        <v>73.1</v>
      </c>
      <c r="G108" s="137" t="s">
        <v>36</v>
      </c>
      <c r="H108" s="28">
        <v>4</v>
      </c>
      <c r="I108" s="16">
        <v>1</v>
      </c>
      <c r="J108" s="16"/>
      <c r="K108" s="16">
        <v>1</v>
      </c>
      <c r="L108" s="13">
        <f t="shared" si="7"/>
        <v>2</v>
      </c>
      <c r="M108" s="13"/>
      <c r="N108" s="16"/>
      <c r="O108" s="16"/>
      <c r="P108" s="16">
        <v>1</v>
      </c>
      <c r="Q108" s="13">
        <f t="shared" si="8"/>
        <v>1</v>
      </c>
      <c r="R108" s="13">
        <v>1</v>
      </c>
      <c r="S108" s="16"/>
      <c r="T108" s="16"/>
      <c r="U108" s="16">
        <v>1</v>
      </c>
      <c r="V108" s="140">
        <v>1</v>
      </c>
      <c r="W108" s="140">
        <v>2</v>
      </c>
      <c r="X108" s="16"/>
      <c r="Y108" s="16"/>
      <c r="Z108" s="16"/>
      <c r="AA108" s="13"/>
      <c r="AB108" s="157">
        <f>+W108/V108*100</f>
        <v>200</v>
      </c>
      <c r="AC108" s="137">
        <v>4</v>
      </c>
      <c r="AD108" s="5" t="s">
        <v>277</v>
      </c>
      <c r="AE108" s="4" t="s">
        <v>278</v>
      </c>
      <c r="AF108" s="71" t="s">
        <v>279</v>
      </c>
      <c r="AG108" s="143" t="s">
        <v>177</v>
      </c>
      <c r="AH108" s="149" t="s">
        <v>273</v>
      </c>
    </row>
    <row r="109" spans="1:34" ht="34.5" customHeight="1">
      <c r="A109" s="27"/>
      <c r="B109" s="134"/>
      <c r="C109" s="135"/>
      <c r="D109" s="135"/>
      <c r="E109" s="136"/>
      <c r="F109" s="21"/>
      <c r="G109" s="139"/>
      <c r="H109" s="28"/>
      <c r="I109" s="16"/>
      <c r="J109" s="16"/>
      <c r="K109" s="16"/>
      <c r="L109" s="13"/>
      <c r="M109" s="13"/>
      <c r="N109" s="16"/>
      <c r="O109" s="16"/>
      <c r="P109" s="16"/>
      <c r="Q109" s="140">
        <f>+N113+O113+P113</f>
        <v>6</v>
      </c>
      <c r="R109" s="140">
        <v>6</v>
      </c>
      <c r="S109" s="16"/>
      <c r="T109" s="16"/>
      <c r="U109" s="16"/>
      <c r="V109" s="142"/>
      <c r="W109" s="142"/>
      <c r="X109" s="16"/>
      <c r="Y109" s="16"/>
      <c r="Z109" s="16"/>
      <c r="AA109" s="13">
        <f>+X109+Y109+Z109</f>
        <v>0</v>
      </c>
      <c r="AB109" s="159"/>
      <c r="AC109" s="139"/>
      <c r="AD109" s="5" t="s">
        <v>280</v>
      </c>
      <c r="AE109" s="4" t="s">
        <v>278</v>
      </c>
      <c r="AF109" s="71" t="s">
        <v>279</v>
      </c>
      <c r="AG109" s="145"/>
      <c r="AH109" s="150"/>
    </row>
    <row r="110" spans="1:34" ht="51" customHeight="1">
      <c r="A110" s="27"/>
      <c r="B110" s="168" t="s">
        <v>150</v>
      </c>
      <c r="C110" s="168"/>
      <c r="D110" s="168"/>
      <c r="E110" s="169"/>
      <c r="F110" s="21"/>
      <c r="G110" s="137" t="s">
        <v>36</v>
      </c>
      <c r="H110" s="28"/>
      <c r="I110" s="16"/>
      <c r="J110" s="16"/>
      <c r="K110" s="16"/>
      <c r="L110" s="13"/>
      <c r="M110" s="13"/>
      <c r="N110" s="16"/>
      <c r="O110" s="16"/>
      <c r="P110" s="16"/>
      <c r="Q110" s="141"/>
      <c r="R110" s="141"/>
      <c r="S110" s="16"/>
      <c r="T110" s="16"/>
      <c r="U110" s="16"/>
      <c r="V110" s="140">
        <v>6</v>
      </c>
      <c r="W110" s="140">
        <v>6</v>
      </c>
      <c r="X110" s="16"/>
      <c r="Y110" s="16"/>
      <c r="Z110" s="16"/>
      <c r="AA110" s="13"/>
      <c r="AB110" s="157">
        <f>+W110/V110*100</f>
        <v>100</v>
      </c>
      <c r="AC110" s="137">
        <v>24</v>
      </c>
      <c r="AD110" s="5" t="s">
        <v>281</v>
      </c>
      <c r="AE110" s="4" t="s">
        <v>282</v>
      </c>
      <c r="AF110" s="5" t="s">
        <v>283</v>
      </c>
      <c r="AG110" s="4" t="s">
        <v>177</v>
      </c>
      <c r="AH110" s="5" t="s">
        <v>178</v>
      </c>
    </row>
    <row r="111" spans="1:34" ht="48">
      <c r="A111" s="27"/>
      <c r="B111" s="170"/>
      <c r="C111" s="170"/>
      <c r="D111" s="170"/>
      <c r="E111" s="171"/>
      <c r="F111" s="21"/>
      <c r="G111" s="138"/>
      <c r="H111" s="28"/>
      <c r="I111" s="16"/>
      <c r="J111" s="16"/>
      <c r="K111" s="16"/>
      <c r="L111" s="13"/>
      <c r="M111" s="13"/>
      <c r="N111" s="16"/>
      <c r="O111" s="16"/>
      <c r="P111" s="16"/>
      <c r="Q111" s="141"/>
      <c r="R111" s="141"/>
      <c r="S111" s="16"/>
      <c r="T111" s="16"/>
      <c r="U111" s="16"/>
      <c r="V111" s="141"/>
      <c r="W111" s="141"/>
      <c r="X111" s="16"/>
      <c r="Y111" s="16"/>
      <c r="Z111" s="16"/>
      <c r="AA111" s="13"/>
      <c r="AB111" s="158"/>
      <c r="AC111" s="138"/>
      <c r="AD111" s="5" t="s">
        <v>284</v>
      </c>
      <c r="AE111" s="4" t="s">
        <v>282</v>
      </c>
      <c r="AF111" s="5" t="s">
        <v>283</v>
      </c>
      <c r="AG111" s="4" t="s">
        <v>177</v>
      </c>
      <c r="AH111" s="5" t="s">
        <v>178</v>
      </c>
    </row>
    <row r="112" spans="1:34" ht="30" customHeight="1">
      <c r="A112" s="27"/>
      <c r="B112" s="170"/>
      <c r="C112" s="170"/>
      <c r="D112" s="170"/>
      <c r="E112" s="171"/>
      <c r="F112" s="21"/>
      <c r="G112" s="138"/>
      <c r="H112" s="28"/>
      <c r="I112" s="16"/>
      <c r="J112" s="16"/>
      <c r="K112" s="16"/>
      <c r="L112" s="13"/>
      <c r="M112" s="13"/>
      <c r="N112" s="16"/>
      <c r="O112" s="16"/>
      <c r="P112" s="16"/>
      <c r="Q112" s="141"/>
      <c r="R112" s="141"/>
      <c r="S112" s="16"/>
      <c r="T112" s="16"/>
      <c r="U112" s="16"/>
      <c r="V112" s="141"/>
      <c r="W112" s="141"/>
      <c r="X112" s="16"/>
      <c r="Y112" s="16"/>
      <c r="Z112" s="16"/>
      <c r="AA112" s="13"/>
      <c r="AB112" s="158"/>
      <c r="AC112" s="138"/>
      <c r="AD112" s="5" t="s">
        <v>285</v>
      </c>
      <c r="AE112" s="4" t="s">
        <v>282</v>
      </c>
      <c r="AF112" s="5" t="s">
        <v>283</v>
      </c>
      <c r="AG112" s="4" t="s">
        <v>177</v>
      </c>
      <c r="AH112" s="5" t="s">
        <v>178</v>
      </c>
    </row>
    <row r="113" spans="1:34" ht="30" customHeight="1">
      <c r="A113" s="27">
        <v>99</v>
      </c>
      <c r="B113" s="170"/>
      <c r="C113" s="170"/>
      <c r="D113" s="170"/>
      <c r="E113" s="171"/>
      <c r="F113" s="21">
        <v>74.1</v>
      </c>
      <c r="G113" s="138"/>
      <c r="H113" s="28">
        <v>24</v>
      </c>
      <c r="I113" s="16">
        <v>2</v>
      </c>
      <c r="J113" s="16">
        <v>2</v>
      </c>
      <c r="K113" s="16">
        <v>2</v>
      </c>
      <c r="L113" s="13">
        <f t="shared" si="7"/>
        <v>6</v>
      </c>
      <c r="M113" s="13"/>
      <c r="N113" s="16">
        <v>2</v>
      </c>
      <c r="O113" s="16">
        <v>2</v>
      </c>
      <c r="P113" s="16">
        <v>2</v>
      </c>
      <c r="Q113" s="142"/>
      <c r="R113" s="142"/>
      <c r="S113" s="16">
        <v>2</v>
      </c>
      <c r="T113" s="16">
        <v>2</v>
      </c>
      <c r="U113" s="16">
        <v>2</v>
      </c>
      <c r="V113" s="141"/>
      <c r="W113" s="141"/>
      <c r="X113" s="16"/>
      <c r="Y113" s="16"/>
      <c r="Z113" s="16"/>
      <c r="AA113" s="13"/>
      <c r="AB113" s="158"/>
      <c r="AC113" s="138"/>
      <c r="AD113" s="5" t="s">
        <v>286</v>
      </c>
      <c r="AE113" s="4" t="s">
        <v>282</v>
      </c>
      <c r="AF113" s="5" t="s">
        <v>283</v>
      </c>
      <c r="AG113" s="4" t="s">
        <v>177</v>
      </c>
      <c r="AH113" s="5" t="s">
        <v>178</v>
      </c>
    </row>
    <row r="114" spans="1:34" ht="53.25" customHeight="1">
      <c r="A114" s="27"/>
      <c r="B114" s="170"/>
      <c r="C114" s="170"/>
      <c r="D114" s="170"/>
      <c r="E114" s="171"/>
      <c r="F114" s="21"/>
      <c r="G114" s="138"/>
      <c r="H114" s="28">
        <v>4</v>
      </c>
      <c r="I114" s="16">
        <v>1</v>
      </c>
      <c r="J114" s="16"/>
      <c r="K114" s="16"/>
      <c r="L114" s="13">
        <f t="shared" si="7"/>
        <v>1</v>
      </c>
      <c r="M114" s="13"/>
      <c r="N114" s="16">
        <v>1</v>
      </c>
      <c r="O114" s="16"/>
      <c r="P114" s="16"/>
      <c r="Q114" s="13">
        <f t="shared" si="8"/>
        <v>1</v>
      </c>
      <c r="R114" s="13">
        <v>1</v>
      </c>
      <c r="S114" s="16">
        <v>1</v>
      </c>
      <c r="T114" s="16"/>
      <c r="U114" s="16"/>
      <c r="V114" s="141"/>
      <c r="W114" s="141"/>
      <c r="X114" s="16"/>
      <c r="Y114" s="16"/>
      <c r="Z114" s="16"/>
      <c r="AA114" s="13"/>
      <c r="AB114" s="158"/>
      <c r="AC114" s="138"/>
      <c r="AD114" s="102" t="s">
        <v>287</v>
      </c>
      <c r="AE114" s="4" t="s">
        <v>282</v>
      </c>
      <c r="AF114" s="5" t="s">
        <v>283</v>
      </c>
      <c r="AG114" s="4" t="s">
        <v>177</v>
      </c>
      <c r="AH114" s="5" t="s">
        <v>178</v>
      </c>
    </row>
    <row r="115" spans="1:34" s="107" customFormat="1" ht="36">
      <c r="A115" s="108"/>
      <c r="B115" s="172"/>
      <c r="C115" s="172"/>
      <c r="D115" s="172"/>
      <c r="E115" s="173"/>
      <c r="F115" s="105"/>
      <c r="G115" s="139"/>
      <c r="H115" s="103"/>
      <c r="I115" s="103"/>
      <c r="J115" s="103"/>
      <c r="K115" s="103"/>
      <c r="L115" s="13">
        <f t="shared" si="7"/>
        <v>0</v>
      </c>
      <c r="M115" s="13"/>
      <c r="N115" s="103"/>
      <c r="O115" s="103"/>
      <c r="P115" s="103"/>
      <c r="Q115" s="13"/>
      <c r="R115" s="13"/>
      <c r="S115" s="103"/>
      <c r="T115" s="103"/>
      <c r="U115" s="103"/>
      <c r="V115" s="142"/>
      <c r="W115" s="142"/>
      <c r="X115" s="13">
        <v>2</v>
      </c>
      <c r="Y115" s="13">
        <v>2</v>
      </c>
      <c r="Z115" s="13">
        <v>2</v>
      </c>
      <c r="AA115" s="13">
        <f>+X115+Y115+Z115</f>
        <v>6</v>
      </c>
      <c r="AB115" s="159"/>
      <c r="AC115" s="139"/>
      <c r="AD115" s="106" t="s">
        <v>288</v>
      </c>
      <c r="AE115" s="29" t="s">
        <v>282</v>
      </c>
      <c r="AF115" s="29" t="s">
        <v>283</v>
      </c>
      <c r="AG115" s="29" t="s">
        <v>177</v>
      </c>
      <c r="AH115" s="29" t="s">
        <v>178</v>
      </c>
    </row>
    <row r="116" spans="1:34" ht="43.5" customHeight="1">
      <c r="A116" s="27">
        <v>100</v>
      </c>
      <c r="B116" s="163" t="s">
        <v>151</v>
      </c>
      <c r="C116" s="166"/>
      <c r="D116" s="166"/>
      <c r="E116" s="167"/>
      <c r="F116" s="21">
        <v>93.1</v>
      </c>
      <c r="G116" s="16" t="s">
        <v>40</v>
      </c>
      <c r="H116" s="28">
        <v>2</v>
      </c>
      <c r="I116" s="16"/>
      <c r="J116" s="16">
        <v>1</v>
      </c>
      <c r="K116" s="16"/>
      <c r="L116" s="13">
        <f t="shared" si="7"/>
        <v>1</v>
      </c>
      <c r="M116" s="13"/>
      <c r="N116" s="16"/>
      <c r="O116" s="16"/>
      <c r="P116" s="16"/>
      <c r="Q116" s="13">
        <f t="shared" si="8"/>
        <v>0</v>
      </c>
      <c r="R116" s="13"/>
      <c r="S116" s="16"/>
      <c r="T116" s="16">
        <v>1</v>
      </c>
      <c r="U116" s="16"/>
      <c r="V116" s="13">
        <f>+S116+T116+U116</f>
        <v>1</v>
      </c>
      <c r="W116" s="13">
        <v>1</v>
      </c>
      <c r="X116" s="16">
        <v>1</v>
      </c>
      <c r="Y116" s="16"/>
      <c r="Z116" s="16"/>
      <c r="AA116" s="13">
        <f>+X116+Y116+Z116</f>
        <v>1</v>
      </c>
      <c r="AB116" s="76">
        <f>+W116/V116*100</f>
        <v>100</v>
      </c>
      <c r="AC116" s="16">
        <v>4</v>
      </c>
      <c r="AD116" s="5" t="s">
        <v>289</v>
      </c>
      <c r="AE116" s="5" t="s">
        <v>290</v>
      </c>
      <c r="AF116" s="5" t="s">
        <v>291</v>
      </c>
      <c r="AG116" s="4" t="s">
        <v>177</v>
      </c>
      <c r="AH116" s="5" t="s">
        <v>178</v>
      </c>
    </row>
    <row r="117" spans="1:34" ht="15.75">
      <c r="A117" s="27">
        <v>101</v>
      </c>
      <c r="B117" s="163" t="s">
        <v>152</v>
      </c>
      <c r="C117" s="164"/>
      <c r="D117" s="164"/>
      <c r="E117" s="165"/>
      <c r="F117" s="21" t="e">
        <f>+#REF!+0.1</f>
        <v>#REF!</v>
      </c>
      <c r="G117" s="16" t="s">
        <v>22</v>
      </c>
      <c r="H117" s="28">
        <v>12</v>
      </c>
      <c r="I117" s="16">
        <v>1</v>
      </c>
      <c r="J117" s="16">
        <v>1</v>
      </c>
      <c r="K117" s="16">
        <v>1</v>
      </c>
      <c r="L117" s="13">
        <f t="shared" si="7"/>
        <v>3</v>
      </c>
      <c r="M117" s="13"/>
      <c r="N117" s="16">
        <v>1</v>
      </c>
      <c r="O117" s="16">
        <v>1</v>
      </c>
      <c r="P117" s="16">
        <v>1</v>
      </c>
      <c r="Q117" s="13">
        <f t="shared" si="8"/>
        <v>3</v>
      </c>
      <c r="R117" s="13">
        <v>0</v>
      </c>
      <c r="S117" s="16">
        <v>1</v>
      </c>
      <c r="T117" s="16">
        <v>1</v>
      </c>
      <c r="U117" s="16">
        <v>1</v>
      </c>
      <c r="V117" s="13">
        <v>1</v>
      </c>
      <c r="W117" s="13">
        <v>1</v>
      </c>
      <c r="X117" s="103"/>
      <c r="Y117" s="103"/>
      <c r="Z117" s="103"/>
      <c r="AA117" s="13"/>
      <c r="AB117" s="76">
        <f>+W117/V117*100</f>
        <v>100</v>
      </c>
      <c r="AC117" s="104">
        <v>2</v>
      </c>
      <c r="AD117" s="29" t="s">
        <v>384</v>
      </c>
      <c r="AE117" s="29" t="s">
        <v>385</v>
      </c>
      <c r="AF117" s="29" t="s">
        <v>386</v>
      </c>
      <c r="AG117" s="29" t="s">
        <v>177</v>
      </c>
      <c r="AH117" s="29" t="s">
        <v>178</v>
      </c>
    </row>
    <row r="118" spans="1:34" s="19" customFormat="1" ht="36">
      <c r="A118" s="27">
        <v>102</v>
      </c>
      <c r="B118" s="123" t="s">
        <v>153</v>
      </c>
      <c r="C118" s="123"/>
      <c r="D118" s="123"/>
      <c r="E118" s="123"/>
      <c r="F118" s="21" t="e">
        <f>+#REF!+0.1</f>
        <v>#REF!</v>
      </c>
      <c r="G118" s="16" t="s">
        <v>144</v>
      </c>
      <c r="V118" s="13">
        <f>+S117+T117+U117</f>
        <v>3</v>
      </c>
      <c r="W118" s="13">
        <v>3</v>
      </c>
      <c r="X118" s="16">
        <v>1</v>
      </c>
      <c r="Y118" s="16">
        <v>1</v>
      </c>
      <c r="Z118" s="17">
        <v>1</v>
      </c>
      <c r="AA118" s="13">
        <f t="shared" si="10"/>
        <v>3</v>
      </c>
      <c r="AB118" s="76">
        <f>+W118/V118*100</f>
        <v>100</v>
      </c>
      <c r="AC118" s="17">
        <v>12</v>
      </c>
      <c r="AD118" s="5" t="s">
        <v>383</v>
      </c>
      <c r="AE118" s="5" t="s">
        <v>380</v>
      </c>
      <c r="AF118" s="5" t="s">
        <v>381</v>
      </c>
      <c r="AG118" s="5" t="s">
        <v>177</v>
      </c>
      <c r="AH118" s="5" t="s">
        <v>178</v>
      </c>
    </row>
    <row r="119" spans="1:34" s="19" customFormat="1" ht="19.5" customHeight="1">
      <c r="A119" s="33"/>
      <c r="AB119" s="73"/>
      <c r="AD119" s="20"/>
      <c r="AE119" s="20"/>
      <c r="AF119" s="20"/>
      <c r="AG119" s="20"/>
      <c r="AH119" s="20"/>
    </row>
    <row r="120" spans="1:34" s="19" customFormat="1" ht="16.5" customHeight="1">
      <c r="A120" s="33"/>
      <c r="AB120" s="73"/>
      <c r="AD120" s="20"/>
      <c r="AE120" s="20"/>
      <c r="AF120" s="20"/>
      <c r="AG120" s="20"/>
      <c r="AH120" s="20"/>
    </row>
    <row r="121" spans="1:34" s="19" customFormat="1" ht="16.5" customHeight="1">
      <c r="A121" s="33"/>
      <c r="AB121" s="73"/>
      <c r="AD121" s="20"/>
      <c r="AE121" s="20"/>
      <c r="AF121" s="20"/>
      <c r="AG121" s="20"/>
      <c r="AH121" s="20"/>
    </row>
    <row r="122" spans="1:34" s="19" customFormat="1" ht="16.5" customHeight="1">
      <c r="A122" s="33"/>
      <c r="AB122" s="73"/>
      <c r="AD122" s="20"/>
      <c r="AE122" s="20"/>
      <c r="AF122" s="20"/>
      <c r="AG122" s="20"/>
      <c r="AH122" s="20"/>
    </row>
    <row r="123" spans="1:34" s="19" customFormat="1" ht="15">
      <c r="A123" s="33"/>
      <c r="AB123" s="73"/>
      <c r="AD123" s="20"/>
      <c r="AE123" s="20"/>
      <c r="AF123" s="20"/>
      <c r="AG123" s="20"/>
      <c r="AH123" s="20"/>
    </row>
    <row r="124" spans="1:34" s="19" customFormat="1" ht="15">
      <c r="A124" s="33"/>
      <c r="AB124" s="73"/>
      <c r="AD124" s="20"/>
      <c r="AE124" s="20"/>
      <c r="AF124" s="20"/>
      <c r="AG124" s="20"/>
      <c r="AH124" s="20"/>
    </row>
    <row r="125" spans="1:34" s="19" customFormat="1" ht="15">
      <c r="A125" s="33"/>
      <c r="AB125" s="73"/>
      <c r="AD125" s="20"/>
      <c r="AE125" s="20"/>
      <c r="AF125" s="20"/>
      <c r="AG125" s="20"/>
      <c r="AH125" s="20"/>
    </row>
    <row r="126" spans="1:34" s="19" customFormat="1" ht="15">
      <c r="A126" s="33"/>
      <c r="E126" s="34"/>
      <c r="AB126" s="73"/>
      <c r="AD126" s="20"/>
      <c r="AE126" s="20"/>
      <c r="AF126" s="20"/>
      <c r="AG126" s="20"/>
      <c r="AH126" s="20"/>
    </row>
    <row r="127" spans="1:34" s="19" customFormat="1" ht="15">
      <c r="A127" s="33"/>
      <c r="E127" s="35"/>
      <c r="AB127" s="73"/>
      <c r="AD127" s="20"/>
      <c r="AE127" s="20"/>
      <c r="AF127" s="20"/>
      <c r="AG127" s="20"/>
      <c r="AH127" s="20"/>
    </row>
    <row r="128" spans="1:34" s="19" customFormat="1" ht="15">
      <c r="A128" s="33"/>
      <c r="E128" s="36"/>
      <c r="AB128" s="73"/>
      <c r="AD128" s="20"/>
      <c r="AE128" s="20"/>
      <c r="AF128" s="20"/>
      <c r="AG128" s="20"/>
      <c r="AH128" s="20"/>
    </row>
    <row r="129" spans="1:34" s="19" customFormat="1" ht="15">
      <c r="A129" s="33"/>
      <c r="AB129" s="73"/>
      <c r="AD129" s="20"/>
      <c r="AE129" s="20"/>
      <c r="AF129" s="20"/>
      <c r="AG129" s="20"/>
      <c r="AH129" s="20"/>
    </row>
    <row r="130" spans="1:34" s="19" customFormat="1" ht="15">
      <c r="A130" s="33"/>
      <c r="AB130" s="73"/>
      <c r="AD130" s="20"/>
      <c r="AE130" s="20"/>
      <c r="AF130" s="20"/>
      <c r="AG130" s="20"/>
      <c r="AH130" s="20"/>
    </row>
    <row r="131" spans="1:34" s="19" customFormat="1" ht="15">
      <c r="A131" s="33"/>
      <c r="AB131" s="73"/>
      <c r="AD131" s="20"/>
      <c r="AE131" s="20"/>
      <c r="AF131" s="20"/>
      <c r="AG131" s="20"/>
      <c r="AH131" s="20"/>
    </row>
    <row r="132" spans="1:34" s="19" customFormat="1" ht="15">
      <c r="A132" s="33"/>
      <c r="AB132" s="73"/>
      <c r="AD132" s="20"/>
      <c r="AE132" s="20"/>
      <c r="AF132" s="20"/>
      <c r="AG132" s="20"/>
      <c r="AH132" s="20"/>
    </row>
    <row r="133" spans="1:34" s="19" customFormat="1" ht="15">
      <c r="A133" s="33"/>
      <c r="AB133" s="73"/>
      <c r="AD133" s="20"/>
      <c r="AE133" s="20"/>
      <c r="AF133" s="20"/>
      <c r="AG133" s="20"/>
      <c r="AH133" s="20"/>
    </row>
    <row r="134" spans="1:34" s="19" customFormat="1" ht="15">
      <c r="A134" s="33"/>
      <c r="AB134" s="73"/>
      <c r="AD134" s="20"/>
      <c r="AE134" s="20"/>
      <c r="AF134" s="20"/>
      <c r="AG134" s="20"/>
      <c r="AH134" s="20"/>
    </row>
    <row r="135" spans="1:34" s="19" customFormat="1" ht="15">
      <c r="A135" s="33"/>
      <c r="AB135" s="73"/>
      <c r="AD135" s="20"/>
      <c r="AE135" s="20"/>
      <c r="AF135" s="20"/>
      <c r="AG135" s="20"/>
      <c r="AH135" s="20"/>
    </row>
    <row r="136" spans="1:34" s="19" customFormat="1" ht="15">
      <c r="A136" s="33"/>
      <c r="AB136" s="73"/>
      <c r="AD136" s="20"/>
      <c r="AE136" s="20"/>
      <c r="AF136" s="20"/>
      <c r="AG136" s="20"/>
      <c r="AH136" s="20"/>
    </row>
    <row r="137" spans="1:34" s="19" customFormat="1" ht="15">
      <c r="A137" s="33"/>
      <c r="AB137" s="73"/>
      <c r="AD137" s="20"/>
      <c r="AE137" s="20"/>
      <c r="AF137" s="20"/>
      <c r="AG137" s="20"/>
      <c r="AH137" s="20"/>
    </row>
    <row r="138" spans="1:34" s="19" customFormat="1" ht="15">
      <c r="A138" s="33"/>
      <c r="AB138" s="73"/>
      <c r="AD138" s="20"/>
      <c r="AE138" s="20"/>
      <c r="AF138" s="20"/>
      <c r="AG138" s="20"/>
      <c r="AH138" s="20"/>
    </row>
    <row r="139" spans="1:34" s="19" customFormat="1" ht="15">
      <c r="A139" s="33"/>
      <c r="AB139" s="73"/>
      <c r="AD139" s="20"/>
      <c r="AE139" s="20"/>
      <c r="AF139" s="20"/>
      <c r="AG139" s="20"/>
      <c r="AH139" s="20"/>
    </row>
    <row r="140" spans="1:34" s="19" customFormat="1" ht="15">
      <c r="A140" s="33"/>
      <c r="AB140" s="73"/>
      <c r="AD140" s="20"/>
      <c r="AE140" s="20"/>
      <c r="AF140" s="20"/>
      <c r="AG140" s="20"/>
      <c r="AH140" s="20"/>
    </row>
    <row r="141" spans="1:34" s="19" customFormat="1" ht="15">
      <c r="A141" s="33"/>
      <c r="AB141" s="73"/>
      <c r="AD141" s="20"/>
      <c r="AE141" s="20"/>
      <c r="AF141" s="20"/>
      <c r="AG141" s="20"/>
      <c r="AH141" s="20"/>
    </row>
    <row r="142" spans="1:34" s="19" customFormat="1" ht="15">
      <c r="A142" s="33"/>
      <c r="AB142" s="73"/>
      <c r="AD142" s="20"/>
      <c r="AE142" s="20"/>
      <c r="AF142" s="20"/>
      <c r="AG142" s="20"/>
      <c r="AH142" s="20"/>
    </row>
    <row r="143" spans="1:34" s="19" customFormat="1" ht="15">
      <c r="A143" s="33"/>
      <c r="AB143" s="73"/>
      <c r="AD143" s="20"/>
      <c r="AE143" s="20"/>
      <c r="AF143" s="20"/>
      <c r="AG143" s="20"/>
      <c r="AH143" s="20"/>
    </row>
    <row r="144" spans="1:34" s="19" customFormat="1" ht="15">
      <c r="A144" s="33"/>
      <c r="AB144" s="73"/>
      <c r="AD144" s="20"/>
      <c r="AE144" s="20"/>
      <c r="AF144" s="20"/>
      <c r="AG144" s="20"/>
      <c r="AH144" s="20"/>
    </row>
    <row r="145" spans="1:34" s="19" customFormat="1" ht="15">
      <c r="A145" s="33"/>
      <c r="AB145" s="73"/>
      <c r="AD145" s="20"/>
      <c r="AE145" s="20"/>
      <c r="AF145" s="20"/>
      <c r="AG145" s="20"/>
      <c r="AH145" s="20"/>
    </row>
    <row r="146" spans="1:34" s="19" customFormat="1" ht="15">
      <c r="A146" s="33"/>
      <c r="AB146" s="73"/>
      <c r="AD146" s="20"/>
      <c r="AE146" s="20"/>
      <c r="AF146" s="20"/>
      <c r="AG146" s="20"/>
      <c r="AH146" s="20"/>
    </row>
    <row r="147" spans="1:34" s="19" customFormat="1" ht="15">
      <c r="A147" s="33"/>
      <c r="AB147" s="73"/>
      <c r="AD147" s="20"/>
      <c r="AE147" s="20"/>
      <c r="AF147" s="20"/>
      <c r="AG147" s="20"/>
      <c r="AH147" s="20"/>
    </row>
    <row r="148" spans="1:34" s="19" customFormat="1" ht="15">
      <c r="A148" s="33"/>
      <c r="AB148" s="73"/>
      <c r="AD148" s="20"/>
      <c r="AE148" s="20"/>
      <c r="AF148" s="20"/>
      <c r="AG148" s="20"/>
      <c r="AH148" s="20"/>
    </row>
    <row r="149" spans="1:34" s="19" customFormat="1" ht="15">
      <c r="A149" s="33"/>
      <c r="AB149" s="73"/>
      <c r="AD149" s="20"/>
      <c r="AE149" s="20"/>
      <c r="AF149" s="20"/>
      <c r="AG149" s="20"/>
      <c r="AH149" s="20"/>
    </row>
    <row r="150" spans="1:34" s="19" customFormat="1" ht="15">
      <c r="A150" s="33"/>
      <c r="AB150" s="73"/>
      <c r="AD150" s="20"/>
      <c r="AE150" s="20"/>
      <c r="AF150" s="20"/>
      <c r="AG150" s="20"/>
      <c r="AH150" s="20"/>
    </row>
    <row r="151" spans="1:34" s="19" customFormat="1" ht="15">
      <c r="A151" s="33"/>
      <c r="AB151" s="73"/>
      <c r="AD151" s="20"/>
      <c r="AE151" s="20"/>
      <c r="AF151" s="20"/>
      <c r="AG151" s="20"/>
      <c r="AH151" s="20"/>
    </row>
    <row r="152" spans="1:34" s="19" customFormat="1" ht="15">
      <c r="A152" s="33"/>
      <c r="AB152" s="73"/>
      <c r="AD152" s="20"/>
      <c r="AE152" s="20"/>
      <c r="AF152" s="20"/>
      <c r="AG152" s="20"/>
      <c r="AH152" s="20"/>
    </row>
    <row r="153" spans="1:34" s="19" customFormat="1" ht="15">
      <c r="A153" s="33"/>
      <c r="AB153" s="73"/>
      <c r="AD153" s="20"/>
      <c r="AE153" s="20"/>
      <c r="AF153" s="20"/>
      <c r="AG153" s="20"/>
      <c r="AH153" s="20"/>
    </row>
    <row r="154" spans="1:34" s="19" customFormat="1" ht="15">
      <c r="A154" s="33"/>
      <c r="AB154" s="73"/>
      <c r="AD154" s="20"/>
      <c r="AE154" s="20"/>
      <c r="AF154" s="20"/>
      <c r="AG154" s="20"/>
      <c r="AH154" s="20"/>
    </row>
    <row r="155" spans="1:34" s="19" customFormat="1" ht="15">
      <c r="A155" s="33"/>
      <c r="AB155" s="73"/>
      <c r="AD155" s="20"/>
      <c r="AE155" s="20"/>
      <c r="AF155" s="20"/>
      <c r="AG155" s="20"/>
      <c r="AH155" s="20"/>
    </row>
    <row r="156" spans="1:34" s="19" customFormat="1" ht="15">
      <c r="A156" s="33"/>
      <c r="AB156" s="73"/>
      <c r="AD156" s="20"/>
      <c r="AE156" s="20"/>
      <c r="AF156" s="20"/>
      <c r="AG156" s="20"/>
      <c r="AH156" s="20"/>
    </row>
    <row r="157" spans="1:34" s="19" customFormat="1" ht="15">
      <c r="A157" s="33"/>
      <c r="AB157" s="73"/>
      <c r="AD157" s="20"/>
      <c r="AE157" s="20"/>
      <c r="AF157" s="20"/>
      <c r="AG157" s="20"/>
      <c r="AH157" s="20"/>
    </row>
    <row r="158" spans="1:34" s="19" customFormat="1" ht="15">
      <c r="A158" s="33"/>
      <c r="AB158" s="73"/>
      <c r="AD158" s="20"/>
      <c r="AE158" s="20"/>
      <c r="AF158" s="20"/>
      <c r="AG158" s="20"/>
      <c r="AH158" s="20"/>
    </row>
    <row r="159" spans="1:34" s="19" customFormat="1" ht="15">
      <c r="A159" s="33"/>
      <c r="AB159" s="73"/>
      <c r="AD159" s="20"/>
      <c r="AE159" s="20"/>
      <c r="AF159" s="20"/>
      <c r="AG159" s="20"/>
      <c r="AH159" s="20"/>
    </row>
    <row r="160" spans="1:34" ht="15">
      <c r="A160" s="33"/>
      <c r="B160" s="19"/>
      <c r="C160" s="19"/>
      <c r="D160" s="19"/>
      <c r="E160" s="19"/>
      <c r="F160" s="19"/>
      <c r="G160" s="19"/>
      <c r="V160" s="19"/>
      <c r="W160" s="19"/>
      <c r="X160" s="19"/>
      <c r="Y160" s="19"/>
      <c r="Z160" s="19"/>
      <c r="AA160" s="19"/>
      <c r="AB160" s="73"/>
      <c r="AC160" s="19"/>
      <c r="AD160" s="20"/>
      <c r="AE160" s="20"/>
      <c r="AF160" s="20"/>
      <c r="AG160" s="20"/>
      <c r="AH160" s="20"/>
    </row>
    <row r="161" spans="1:34" ht="15">
      <c r="A161" s="33"/>
      <c r="B161" s="19"/>
      <c r="C161" s="19"/>
      <c r="D161" s="19"/>
      <c r="E161" s="19"/>
      <c r="F161" s="19"/>
      <c r="G161" s="19"/>
      <c r="V161" s="19"/>
      <c r="W161" s="19"/>
      <c r="X161" s="19"/>
      <c r="Y161" s="19"/>
      <c r="Z161" s="19"/>
      <c r="AA161" s="19"/>
      <c r="AB161" s="73"/>
      <c r="AC161" s="19"/>
      <c r="AD161" s="20"/>
      <c r="AE161" s="20"/>
      <c r="AF161" s="20"/>
      <c r="AG161" s="20"/>
      <c r="AH161" s="20"/>
    </row>
  </sheetData>
  <sheetProtection/>
  <mergeCells count="130">
    <mergeCell ref="AB110:AB115"/>
    <mergeCell ref="V108:V109"/>
    <mergeCell ref="W108:W109"/>
    <mergeCell ref="V104:V107"/>
    <mergeCell ref="W104:W107"/>
    <mergeCell ref="Q104:Q106"/>
    <mergeCell ref="R104:R106"/>
    <mergeCell ref="V110:V115"/>
    <mergeCell ref="W110:W115"/>
    <mergeCell ref="B11:E11"/>
    <mergeCell ref="B12:E12"/>
    <mergeCell ref="B13:E13"/>
    <mergeCell ref="B14:E14"/>
    <mergeCell ref="B104:E107"/>
    <mergeCell ref="G104:G107"/>
    <mergeCell ref="B4:D4"/>
    <mergeCell ref="B8:E8"/>
    <mergeCell ref="B9:E9"/>
    <mergeCell ref="B10:E10"/>
    <mergeCell ref="A6:F6"/>
    <mergeCell ref="B7:E7"/>
    <mergeCell ref="B19:E19"/>
    <mergeCell ref="B20:E20"/>
    <mergeCell ref="B21:E21"/>
    <mergeCell ref="B22:E22"/>
    <mergeCell ref="B15:E15"/>
    <mergeCell ref="B16:E16"/>
    <mergeCell ref="B17:E17"/>
    <mergeCell ref="B18:E18"/>
    <mergeCell ref="B27:E27"/>
    <mergeCell ref="B28:E28"/>
    <mergeCell ref="B29:E29"/>
    <mergeCell ref="B30:E30"/>
    <mergeCell ref="B23:E23"/>
    <mergeCell ref="B24:E24"/>
    <mergeCell ref="B25:E25"/>
    <mergeCell ref="B26:E26"/>
    <mergeCell ref="B35:E35"/>
    <mergeCell ref="B36:E36"/>
    <mergeCell ref="B37:E37"/>
    <mergeCell ref="B38:E38"/>
    <mergeCell ref="B31:E31"/>
    <mergeCell ref="B32:E32"/>
    <mergeCell ref="B33:E33"/>
    <mergeCell ref="B34:E34"/>
    <mergeCell ref="B43:E43"/>
    <mergeCell ref="B44:E44"/>
    <mergeCell ref="B45:E45"/>
    <mergeCell ref="B46:E46"/>
    <mergeCell ref="B39:E39"/>
    <mergeCell ref="B40:E40"/>
    <mergeCell ref="B41:E41"/>
    <mergeCell ref="B42:E42"/>
    <mergeCell ref="B54:E54"/>
    <mergeCell ref="B47:E47"/>
    <mergeCell ref="B48:E48"/>
    <mergeCell ref="B49:E49"/>
    <mergeCell ref="B50:E50"/>
    <mergeCell ref="B51:E51"/>
    <mergeCell ref="B52:E52"/>
    <mergeCell ref="B53:E53"/>
    <mergeCell ref="B62:E62"/>
    <mergeCell ref="B55:E55"/>
    <mergeCell ref="B56:E56"/>
    <mergeCell ref="B57:E57"/>
    <mergeCell ref="B58:E58"/>
    <mergeCell ref="B59:E59"/>
    <mergeCell ref="B60:E60"/>
    <mergeCell ref="B61:E61"/>
    <mergeCell ref="B67:E67"/>
    <mergeCell ref="B68:E68"/>
    <mergeCell ref="B69:E69"/>
    <mergeCell ref="B70:E70"/>
    <mergeCell ref="B63:E63"/>
    <mergeCell ref="B64:E64"/>
    <mergeCell ref="B65:E65"/>
    <mergeCell ref="B66:E66"/>
    <mergeCell ref="B75:E75"/>
    <mergeCell ref="B76:E76"/>
    <mergeCell ref="B77:E77"/>
    <mergeCell ref="B78:E78"/>
    <mergeCell ref="B71:E71"/>
    <mergeCell ref="B72:E72"/>
    <mergeCell ref="B73:E73"/>
    <mergeCell ref="B74:E74"/>
    <mergeCell ref="B83:E83"/>
    <mergeCell ref="B84:E84"/>
    <mergeCell ref="B85:E85"/>
    <mergeCell ref="B86:E86"/>
    <mergeCell ref="B79:E79"/>
    <mergeCell ref="B80:E80"/>
    <mergeCell ref="B81:E81"/>
    <mergeCell ref="B82:E82"/>
    <mergeCell ref="B102:E102"/>
    <mergeCell ref="B94:E94"/>
    <mergeCell ref="B87:E87"/>
    <mergeCell ref="B88:E88"/>
    <mergeCell ref="B89:E89"/>
    <mergeCell ref="B90:E90"/>
    <mergeCell ref="B91:E91"/>
    <mergeCell ref="B92:E92"/>
    <mergeCell ref="B93:E93"/>
    <mergeCell ref="B110:E115"/>
    <mergeCell ref="G110:G115"/>
    <mergeCell ref="B95:E95"/>
    <mergeCell ref="B96:E96"/>
    <mergeCell ref="B97:E97"/>
    <mergeCell ref="B98:E98"/>
    <mergeCell ref="B103:E103"/>
    <mergeCell ref="B99:E99"/>
    <mergeCell ref="B100:E100"/>
    <mergeCell ref="B101:E101"/>
    <mergeCell ref="AC110:AC115"/>
    <mergeCell ref="AC108:AC109"/>
    <mergeCell ref="AB108:AB109"/>
    <mergeCell ref="Q109:Q113"/>
    <mergeCell ref="R109:R113"/>
    <mergeCell ref="B118:E118"/>
    <mergeCell ref="B117:E117"/>
    <mergeCell ref="B116:E116"/>
    <mergeCell ref="B108:E109"/>
    <mergeCell ref="G108:G109"/>
    <mergeCell ref="AH108:AH109"/>
    <mergeCell ref="AF104:AF107"/>
    <mergeCell ref="AG104:AG107"/>
    <mergeCell ref="AH104:AH107"/>
    <mergeCell ref="AG108:AG109"/>
    <mergeCell ref="AB104:AB107"/>
    <mergeCell ref="AC104:AC107"/>
    <mergeCell ref="AE104:AE107"/>
  </mergeCells>
  <conditionalFormatting sqref="AB8:AB118">
    <cfRule type="cellIs" priority="1" dxfId="2" operator="between" stopIfTrue="1">
      <formula>0</formula>
      <formula>50</formula>
    </cfRule>
    <cfRule type="cellIs" priority="2" dxfId="1" operator="between" stopIfTrue="1">
      <formula>51</formula>
      <formula>99</formula>
    </cfRule>
    <cfRule type="cellIs" priority="3" dxfId="0" operator="greaterThanOrEqual" stopIfTrue="1">
      <formula>100</formula>
    </cfRule>
  </conditionalFormatting>
  <printOptions/>
  <pageMargins left="0.22" right="0.2" top="0.25" bottom="0.31" header="0" footer="0"/>
  <pageSetup fitToHeight="5" fitToWidth="1"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DIRECCION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cecy</dc:creator>
  <cp:keywords/>
  <dc:description/>
  <cp:lastModifiedBy>crista</cp:lastModifiedBy>
  <cp:lastPrinted>2007-10-15T15:47:21Z</cp:lastPrinted>
  <dcterms:created xsi:type="dcterms:W3CDTF">2007-03-16T16:21:52Z</dcterms:created>
  <dcterms:modified xsi:type="dcterms:W3CDTF">2010-12-02T20:07:30Z</dcterms:modified>
  <cp:category/>
  <cp:version/>
  <cp:contentType/>
  <cp:contentStatus/>
</cp:coreProperties>
</file>