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1595" windowHeight="6150" activeTab="0"/>
  </bookViews>
  <sheets>
    <sheet name="38 CECyTES" sheetId="1" r:id="rId1"/>
  </sheets>
  <definedNames>
    <definedName name="_xlnm.Print_Titles" localSheetId="0">'38 CECyTES'!$1:$10</definedName>
  </definedNames>
  <calcPr fullCalcOnLoad="1"/>
</workbook>
</file>

<file path=xl/sharedStrings.xml><?xml version="1.0" encoding="utf-8"?>
<sst xmlns="http://schemas.openxmlformats.org/spreadsheetml/2006/main" count="930" uniqueCount="670">
  <si>
    <t>Que la Institución y empresas  interactúen con nuestros estudiantes y encuentren las herramientas y motivaciones para un mejor aprovechamiento académico, profesional y humano.</t>
  </si>
  <si>
    <t>Se realizó la selección de alumnos etapa plantel en donde existe promotor cultural.</t>
  </si>
  <si>
    <t xml:space="preserve">No llegaron las convocatorias de la Coordinación Nacional </t>
  </si>
  <si>
    <t>Se anexan fotos, tríptico de plantel, tríptico de Centro EMSaD.</t>
  </si>
  <si>
    <t>Se realizaron capacitaciones en los planteles de Hermosillo y Santa Ana.</t>
  </si>
  <si>
    <t>Monitoreo diario de la información publicada en los diferentes medios de comunicación</t>
  </si>
  <si>
    <t>Por falta de autorización presupuestal</t>
  </si>
  <si>
    <t>**</t>
  </si>
  <si>
    <t>Se atendieron necesidades de requerimientos de materiales, suministros de los planteles</t>
  </si>
  <si>
    <t>no se había encontrado en el mercado el modelo adecuado para llevar a cabo  el proceso de credencialización.</t>
  </si>
  <si>
    <t>acta de visita para la verificación de inventarios</t>
  </si>
  <si>
    <t>Se cuenta con una relación de inventario confiable, se detectaron material en mal estado y faltantes.</t>
  </si>
  <si>
    <t>Falta en el número de personal capacitado que realizar las visitas en los planteles</t>
  </si>
  <si>
    <t>Programar el pago Oportuno de los Servicios de la Institución</t>
  </si>
  <si>
    <t>Solicitud de pago de servicios</t>
  </si>
  <si>
    <t>Base  de  cálculo para incremento</t>
  </si>
  <si>
    <t>Programar el servicio oportuno a los equipos</t>
  </si>
  <si>
    <t>Contar con los equipos en condiciones adecuadas</t>
  </si>
  <si>
    <t>implementación del curso de capacitación al personal administrativo de plantel</t>
  </si>
  <si>
    <t>oficio invitación</t>
  </si>
  <si>
    <t xml:space="preserve">Lograr que el personal cuente con los conocimientos  generales del proceso administrativo del colegio.
</t>
  </si>
  <si>
    <t xml:space="preserve">Proporcionar los conocimientos referentes al objetivo y misión de cecytes.
</t>
  </si>
  <si>
    <t xml:space="preserve">Proporcionar los conocimientos referentes 
al objetivo y misión de cecytes.
</t>
  </si>
  <si>
    <t>Tríptico</t>
  </si>
  <si>
    <t>lista de asistencia y factura de pago al instructor</t>
  </si>
  <si>
    <t xml:space="preserve">Lograr que el personal cuente con los conocimientos generales para el manejo del equipo de computo.
</t>
  </si>
  <si>
    <t>se realizaron los servicios a los centros de cómputo de 7 planteles</t>
  </si>
  <si>
    <t>oficios de conformidad</t>
  </si>
  <si>
    <t>Promedio General de Cumplimiento de Metas</t>
  </si>
  <si>
    <t>Realizar 9intercambio académico de maestros y alumnos de los planteles CECyTES y EMSaD.</t>
  </si>
  <si>
    <t>oficio de envío del segundo informe trimestral</t>
  </si>
  <si>
    <t>Proporcionar información de la aplicación de los recursos</t>
  </si>
  <si>
    <t>Proceso de Información</t>
  </si>
  <si>
    <t>Base de Cálculo</t>
  </si>
  <si>
    <t>Transferencia</t>
  </si>
  <si>
    <t>Póliza de cheque</t>
  </si>
  <si>
    <t>incluye transferencias de enero-agosto</t>
  </si>
  <si>
    <t>Oficio de envío de estados financieros</t>
  </si>
  <si>
    <t>contabilización de la recuperación de cartera los cuales se ven reflejados en los estados financieros</t>
  </si>
  <si>
    <t>Se realizó un campamento para el plantel Banámichi en Sierra Vista, Arizona.</t>
  </si>
  <si>
    <t>Este programa paso a ser parte de la  área académica a partir del mes de agosto 2006.</t>
  </si>
  <si>
    <t>Se reprogramo ésta meta por lo que solo se realizaron 10 viajes que cumplian con este requisito, señalado en el apartado anterior (obstáculos), de los 20 programados en el período. De acuerdo a los lineamientos establecidos.</t>
  </si>
  <si>
    <t>Los directores, tanto de Esperanza como de Banámichi cuentan ya con el listado de empresarios de la región para la integración de dichos consejos, por lo que solo falta establecer fecha para su instalación, con el compromiso de que se realizará para el 4to. trim.</t>
  </si>
  <si>
    <t>Se llevaron a cabo tres reuniones previas con el voluntariado de salud y las acciones con los 4 planteles de Hermosillo para la realización de dichos cursos que actualmente se están llevando a cabo.</t>
  </si>
  <si>
    <t>Los alumnos de los planteles Mariachi y La manga asistieron a las platicas realizadas por la Secretaria Ejecutiva de Seguridad Pública que culmino con la ceremonia de despistolización, en donde los alumnos recibieron su constancia.</t>
  </si>
  <si>
    <t>oficios</t>
  </si>
  <si>
    <t>oficio</t>
  </si>
  <si>
    <t>El plantel Nogales cuya capacitación estaba considerada en este trimestre se reprogramo para el siguiente trimestre</t>
  </si>
  <si>
    <t>Por compromisos académicos contraídos por el plantel Nogales la programación del curso EN MI FUTURO YO DECIDO se pasa al último trimestre del año</t>
  </si>
  <si>
    <t>oficio de entrega de informes estadísticos</t>
  </si>
  <si>
    <t>Mantener actualizada la información correspondiente al Colegio</t>
  </si>
  <si>
    <t>Se elaboró el POA Estatal 2007, la programación de metas para el 2007 para la Subsecretaría de Egresos, la evaluación del 2do. trim. del POA 2006 estatal, evaluación del 2do. trim.  del  POA federal y envió el cumplimiento de metas correspondiente al 2do. trim. 2006 a la Subsecretaria de Egresos.</t>
  </si>
  <si>
    <t>Oficio de envío de información</t>
  </si>
  <si>
    <t>Rendición de cuentas</t>
  </si>
  <si>
    <t>Se elaboraron los documentos de la Sesión Ordinaria de la Junta Directiva</t>
  </si>
  <si>
    <t>Informar acerca de las acciones del Colegio.</t>
  </si>
  <si>
    <t>Registro de las solicitudes de pago</t>
  </si>
  <si>
    <t>Solicitud de pago con sello de control presupuestal</t>
  </si>
  <si>
    <t>Control presupuestal</t>
  </si>
  <si>
    <t>se reprogramó la actualización del manual de organización para el 4to. Trim.</t>
  </si>
  <si>
    <t>Se actualizó el reglamento de control escolar y quedo aprobado el manual de cartas compromiso al ciudadano del trámite de inscripción y reinscripción</t>
  </si>
  <si>
    <t>Contar con la normatividad del Colegio vigente</t>
  </si>
  <si>
    <t>Se adquirió equipo que solicitan las diversas áreas administrativas del Colegio y planteles</t>
  </si>
  <si>
    <t xml:space="preserve">Atender las necesidades de equipo </t>
  </si>
  <si>
    <t>reporte de avance</t>
  </si>
  <si>
    <t>Garantizar el buen funcionamiento de los equipos de cómputo en los planteles.</t>
  </si>
  <si>
    <t>Estado de resultados</t>
  </si>
  <si>
    <t xml:space="preserve">1. Se aplicaron un total de 1279 alumnos el examen nacional de conocimientos generales.                                                                                                                                                                                        2. Se aplicaron a 1113 alumnos el examen elaborado por el Instituto Estatal de Evaluación.                                                                                       3. Se realizó en concentrado estadístico de calificaciones del tercer parcial.                </t>
  </si>
  <si>
    <t xml:space="preserve">1. Resultados de la primera y segunda fase.                                                                                                     2. Informe de aplicación de centro.                                                                                                            3. Concentrado estadístico de calificaciones del tercer parcial.                                       </t>
  </si>
  <si>
    <t>1. Se obtuvieron los siguientes lugares nivel nacional:                                                      -Segundo Semestre: Primero y Cuarto Lugar de Bahía de Lobos, Sexto Lugar de Júpare.                                                    -Cuarto Semestre: Octavo Lugar de Quiriego,  Noveno Lugar Bahía de Lobos y Vigésimo Cuarto Lugar de Bacerac.           - Sexto semestre: Segundo Lugar Bahía de Lobos, Vigésimo Cuarto Lugar de Sta. Ma. de l Buáraje y Vigésimo Octavo Lugar de Golfo de Sta. Clara.                                                                    2. Se desconocen los resultados.                                                            3. En el tercer parcial se obtuvieron los siguientes indicadores estatales:                                                                                                             a. Promedio= 8.85                                                                                            b. Porcentaje de aprobación= 93.39%                                                     c. Porcentaje de reprobación= 6.61%</t>
  </si>
  <si>
    <t>Reuniones de academia locales</t>
  </si>
  <si>
    <t>Acta de reuniones de grupos interdisciplinarios</t>
  </si>
  <si>
    <t>Informe de seguimiento a la implementación de reuniones interdisciplinarias.</t>
  </si>
  <si>
    <t>Informe de proyectos realizados en los centros.</t>
  </si>
  <si>
    <t>Instalación de software en los centros de cómputo de EMSaD.</t>
  </si>
  <si>
    <t>Oficio de envío.</t>
  </si>
  <si>
    <t>Agenda de trabajo y documento de propuesta.</t>
  </si>
  <si>
    <t>Se participó en la segunda reunión nacional de capacitación para la transición curricular, en Campeche , Campeche.</t>
  </si>
  <si>
    <t>Oficio de envío de exámenes a los centros y resultados de exámenes enviados por la Coordinación Nacional de EMSaD.</t>
  </si>
  <si>
    <t xml:space="preserve">Que se integre esta calificación a la evaluación semestral de los alumnos. </t>
  </si>
  <si>
    <t xml:space="preserve">Ninguno </t>
  </si>
  <si>
    <t>En la vista a los 18 centros, se realizó la revisión se capacitó a los auxiliares de responsables acerca de la forma de operar de manera adecuada los procesos de control escolar. Quedan pendiente de capacitar a los auxiliares de los centros de Yécora y Bacerac.</t>
  </si>
  <si>
    <t>Se convocó a participar a los planteles y EMSaD en la etapa inter cecytes, en cuatro regiones en tres disciplinas deportiva, con un total de 101 alumnos y 60 maestros. Así mismo, se participó en la etapa estatal.</t>
  </si>
  <si>
    <t>Incrementar la participación de los alumnos en eventos deportivos.</t>
  </si>
  <si>
    <t>Convocatoria de mérito y convocatoria de oposición.</t>
  </si>
  <si>
    <t xml:space="preserve">Se publicaron las convocatorias de mérito y oposición, </t>
  </si>
  <si>
    <t>se enviaron 40 plantillas del personal docente.</t>
  </si>
  <si>
    <t>Oficio de envío de documentos a los centros y oficio de envío a la Coordinación Nacional de EMSaD.</t>
  </si>
  <si>
    <t>Tercer trimestre Logrado (Número)</t>
  </si>
  <si>
    <t>Porcentaje Logro Tercer Trimestre</t>
  </si>
  <si>
    <t>Enliste acciones realizadas para el logro de la meta.    Tercer Trimestre</t>
  </si>
  <si>
    <t>Enliste evidencias de cumplimiento de la meta. Estas deberán ser enviadas físicamente a UNAPLADE. 3er Trimestre</t>
  </si>
  <si>
    <t>Describa resultados e impactos logrados con el cumplimiento de la meta. Tercer Trimestre</t>
  </si>
  <si>
    <t>Señale obstáculos al cumplimiento de la meta. Tercer Trimestre</t>
  </si>
  <si>
    <t>Sólo se aplicaron los exámenes a los alumnos de EMSaD, quedando pendientes de aplicar a los alumnos de los Planteles CECyTES, ya que no se tenían recursos para su aplicación.</t>
  </si>
  <si>
    <t>Se recibieron 131 expediente aproximadamente, de los 20 planteles del estado, mismos que serán evaluados por una comisión dictaminadora &lt;a fin de emitir los puntajes correspondientes.</t>
  </si>
  <si>
    <t>Actas de revisión de expedientes en los centros para su modificación.</t>
  </si>
  <si>
    <t>Realizar le evaluación y seguimiento a los centros EMSaD de manera directa, apoyado en el asesoramiento de los procesos a los responsables y auxiliares. En cada plantel visitado se levantó un registro de la documentación a la que habría que modificar.</t>
  </si>
  <si>
    <t xml:space="preserve">Asistencia de profesores a Canadá.  Asistencia de profesores a Guadalajara </t>
  </si>
  <si>
    <t>Capacitación y evaluación de profesores par su certificación</t>
  </si>
  <si>
    <t>Oficio de notificación de participantes, hojas de afiliación a la federación mexicana de fut-bol, oficio de reporte de actividades del torneo de b básquetbol intercecytes, zona sur.</t>
  </si>
  <si>
    <t>A la fecha la Coordinación Nacional no ha convocado a participar en cursos de capacitación, además no se ha autorizado presupuestalmente la transición curricular en el estado.</t>
  </si>
  <si>
    <t>De acuerdo a la nueva estructura de la Dirección Académica, las actividades relacionadas con esta meta se están realizando en los planteles.</t>
  </si>
  <si>
    <t>Se realizó la solicitud de 81 exámenes de CENEVAL a la Coordinación Nacional de EMSaD, mismos que se aplicaron en los centros de: Santa Ma. Del Buáraje, Golfo de Santa Clara y Bahía de Lobos.</t>
  </si>
  <si>
    <t>Aplicación del examen de CENEVAL a 81 alumnos de los Centros EMSaD.</t>
  </si>
  <si>
    <t>Se diseñó el manual  que regule la aplicación del Programa de Estímulos al Desempeño  Docente y se distribuyó a los planteles. Así mismo se envío la convocatoria.</t>
  </si>
  <si>
    <t>Oficio de envío de convocatoria del Programa de Estímulos al Desempeño,  Manual de Procedimientos para el Programa de Estímulos al Desempeño Académico, solicitud de inscripción.</t>
  </si>
  <si>
    <t>se realizaron reuniones del grupo interdisciplinario  (local) en los 20 centros EMSaD después de cada período de evaluación.</t>
  </si>
  <si>
    <t>Se da seguimiento a los proyectos de fortalecimientos académico, generados en las reuniones del grupo interdisciplinario.</t>
  </si>
  <si>
    <t>Se entregaron a los 20 centros los siguientes paquetes: software para la elaboración de mapas conceptuales, Encarta Premium 2006, Software de inglés avanzado e intermedio (talk to me), Microsoft Office Edition 2003, Cabri Geometre II Plus.</t>
  </si>
  <si>
    <t>Se participó en la olimpiada estatal de matemáticas, V concurso estatal de creatividad 2006, concurso nacional de conocimientos generales, concurso nacional  académica de grupos.</t>
  </si>
  <si>
    <t>Asistencia a reuniones de capacitación para la transición curricular</t>
  </si>
  <si>
    <t>Se visita a las escuelas secundarias para orientar al alumnos a fin de ingresar a realizar sus estudios del nivel medio superior, en CECYTES.</t>
  </si>
  <si>
    <t>solicitud de pago, tríptico</t>
  </si>
  <si>
    <t>Se cuenta con servicios en condiciones óptimas</t>
  </si>
  <si>
    <t>Se adquirieron materiales y suministros de acuerdo a las necesidades de los planteles.</t>
  </si>
  <si>
    <t>salidas de Almacén</t>
  </si>
  <si>
    <t>Se iniciaron actividades relacionadas con la organización del  archivo del Colegio, y se solicitó cotización del equipo requerido.</t>
  </si>
  <si>
    <t>Se realizaron lo inventarios al activo fijo.</t>
  </si>
  <si>
    <t>Se recuperaron recursos por conceptos de cuotas que debían los alumnos</t>
  </si>
  <si>
    <t>Se elaboró el programa de atención al bajo rendimiento escolar y se difundió a los planteles cecytes para iniciar los trabajos a inicios de octubre con la capacitación de supervisores académicos quienes serán los que darán seguimiento e informar sobre los avances de los proyectos.</t>
  </si>
  <si>
    <t>Solicitud de pago, presupuesto de curso, oficio de comisión</t>
  </si>
  <si>
    <t>Se realizaron reuniones para la selección de docentes que asistirán a la capacitación en Canadá para los maestro de inglés</t>
  </si>
  <si>
    <t>Comunicación interinstitucional para programas de intercambio de profesores, alumnos con discapacidades y mejoramiento de escuelas.</t>
  </si>
  <si>
    <t xml:space="preserve">1. Se recibieron y distribuyen  para su aplicación un total de 3748 exámenes en los 20 centros, que corresponde a la evaluación del 20% </t>
  </si>
  <si>
    <t>Se realizó la Expo- Orienta en 3 sedes del Estado: Nogales, Hermosillo y Cd. Obregón y distribuyeron trípticos en las escuelas secundarias del área de influencia.</t>
  </si>
  <si>
    <t>38.3.4- Elaboración del Programa Anual de adquisiciones para la atención de requerimientos de materiales.</t>
  </si>
  <si>
    <t>Diplomado en habilidades gerenciales dirigido a los responsables de los centros EMSaD.</t>
  </si>
  <si>
    <t>20 responsables de los centro EMSaD han cursado 2 módulos del diplomado.</t>
  </si>
  <si>
    <t>presupuesto</t>
  </si>
  <si>
    <t>Agenda de reunión de trabajo con los docentes y responsables de los centros, e informe mensual de responsables.</t>
  </si>
  <si>
    <t>Impartir el curso de Asesores a 26 docentes de nuevo ingreso.  Imprimir el Taller de estudiantes a 1135 alumnos de nuevo ingreso.</t>
  </si>
  <si>
    <t>Copia de la distribución de exámenes aplicados para alumnos de nuevo ingreso, ciclo escolar 2006-2007.</t>
  </si>
  <si>
    <t>No se logró la meta debido a que se planteo como requisito que el promedio fuera mínimo de 80.</t>
  </si>
  <si>
    <t>Se organizó una brigada entre el Colegio y Telecom para la instalación de la red edusat en los centros.</t>
  </si>
  <si>
    <t>Informe de centros en donde se efectúo la reinstalación de la señal de EDUSAT.</t>
  </si>
  <si>
    <t>En 10 centros EMSaD se reestableció la señal.</t>
  </si>
  <si>
    <t>Problemas técnicos para reestablecer la señal debido a la falta de clave de registro del equipo en Telécom México.</t>
  </si>
  <si>
    <t>Se emitieron los certificados de los alumnos que egresaron en junio de 2006</t>
  </si>
  <si>
    <t>Concentrado de certificados emitidos</t>
  </si>
  <si>
    <t>Certificación de los alumnos regulares</t>
  </si>
  <si>
    <t>Realización de Curso de Ciencias Básicas para asesores de matemáticas.</t>
  </si>
  <si>
    <t>Oficio a directores y centros EMSaD informado sobre actividad.</t>
  </si>
  <si>
    <t>Participación de 29 asesores de EMSaD en dicha capacitación.</t>
  </si>
  <si>
    <t>Se realizaron reuniones informativas acerca de la forma en que operará la transición curricular en los centros:  Yécora, Buaysicobe y Pesqueira.</t>
  </si>
  <si>
    <t>Programa de reunión de trabajo.</t>
  </si>
  <si>
    <t>27 asesores de EMSaD y 3 responsables recibieron la información.</t>
  </si>
  <si>
    <t>Curso de ciencias básicas</t>
  </si>
  <si>
    <t>Lista de asistencia y oficio de invitación</t>
  </si>
  <si>
    <t>Capacitación de profesores para la operación del nuevo plan de estudios</t>
  </si>
  <si>
    <t>En este caso, esta meta se orientará hacia un proyecto de atención al alumno a distancia haciendo uso de la página del Colegio, este sitio se llama "Orienta Web".</t>
  </si>
  <si>
    <t>Presentación de la página Orienta Web en reunión.</t>
  </si>
  <si>
    <t>Se presentó la página en reunión de directores de plantel y responsables de centros EMSaD.</t>
  </si>
  <si>
    <t>La meta de contratación de personal no se realizará por falta de presupuesto.</t>
  </si>
  <si>
    <t>En el siguiente trimestre se pondrá a disposición de alumnos la página para consulta.</t>
  </si>
  <si>
    <t>Se pagaron oportunamente los servicios en un tiempo promedio de 4 días a partir de la facturación</t>
  </si>
  <si>
    <t>Se goza de excelente reputación con los proveedores y nos beneficiamos con mejores precios</t>
  </si>
  <si>
    <t>Orden de pago</t>
  </si>
  <si>
    <t>Se realizaron los servicios, de acuerdo a los requerimientos</t>
  </si>
  <si>
    <t xml:space="preserve">Se realizó una evaluación del personal administrativo de Dirección General del nivel 8 hacia abajo, posteriormente se invitó a para asistir a los cursos de Windows, Word, Excel y Power Point los cuales tuvieron una duración de 50 hrs. </t>
  </si>
  <si>
    <t>Oficios (personalizados) a personal donde se les comunica los días del curso y hora.</t>
  </si>
  <si>
    <t>Se presto atención a las peticiones ciudadanas recibidas en el portal de transparencia</t>
  </si>
  <si>
    <t>Oficio de respuesta emitido por el sistema SIIGO</t>
  </si>
  <si>
    <t>Proporcionar la información solicitada por la ciudadanía</t>
  </si>
  <si>
    <t>Se adquirió la póliza de seguro del las oficinas del Colegio ubicadas en</t>
  </si>
  <si>
    <t>Asistencia a la ceremonia de premiación del examen nacional de conocimientos, reunión  para establecer criterios del proceso de homologación del personal adscrito al Colegio.</t>
  </si>
  <si>
    <t>Se elaboró el prontuario estadístico de inicio de ciclo escolar, estadística básica de fin de cursos, agenda estadística, indicadores institucionales básicos y estadística básica de inicio de ciclo escolar 2006-2007</t>
  </si>
  <si>
    <t>Oficio de aprobación de la Contraloría General del Estado y síntesis del análisis para la  actualización del reglamento</t>
  </si>
  <si>
    <t>Visitas a instituciones como Bimbo, lanix, coca cola, pepsi cola, unison, periódico el imparcial.</t>
  </si>
  <si>
    <t xml:space="preserve">En virtud que el inicio 2006-2007, en reunión con el director gral el Director académico y la Sria técnica se tomo el acuerdo de que solo se autorizaran aquellos viajes que estén relacionados con las especialidades que ofrece Cecytes, </t>
  </si>
  <si>
    <r>
      <t xml:space="preserve">Se realizo el montaje de </t>
    </r>
    <r>
      <rPr>
        <b/>
        <sz val="9"/>
        <rFont val="Arial"/>
        <family val="2"/>
      </rPr>
      <t>Fotoseptiembre 2006</t>
    </r>
    <r>
      <rPr>
        <sz val="9"/>
        <rFont val="Arial"/>
        <family val="2"/>
      </rPr>
      <t xml:space="preserve"> y la selección de los jóvenes que participaran en el concurso nacional de arte y cultura 2006.</t>
    </r>
  </si>
  <si>
    <t>La presente meta se reprogamó para este trimestre, pero por disposición de Dirección General los festejos del XV aniversario se posponen hasta nuevo aviso.</t>
  </si>
  <si>
    <t>Los 2 convenios establecidos en la meta de este trimestre se encuentran listos y revisados por los jurídicos de ambas dependencias, pero por cuestión de agenda de los titulares de las dependencias no han podido ser firmados, quedando el compromiso para el 4to. trim.</t>
  </si>
  <si>
    <t>Se revisaron los expedientes de los alumnos que realizan el servicio social</t>
  </si>
  <si>
    <t>Reporte de alumnos que han realizado el servicio social</t>
  </si>
  <si>
    <t>Controlar la realización del servicio social por parte de los alumnos que están próximos a egresar</t>
  </si>
  <si>
    <t>Se obtuvo en la etapa nacional dos primeros lugares, dos segundos y un tercero en las disciplinas convocadas</t>
  </si>
  <si>
    <t>Se realizó curso de inducción a profesores y encargados de 2 centros EMSaD Pesqueira y Buaysicobe.  Asimismo el curso propedéutico a alumnos de nuevo ingreso, así como curso de inducción a nuevos docentes.</t>
  </si>
  <si>
    <t>Se aplicaron 6,733 exámenes de nuevo ingreso para el 4 de agosto de 2006, para el 11 de septiembre se obtuvo un total de alumnos inscritos de 7,199.  Son 466 alumnos que se inscribieron sin presentar examen de admisión debido a que ya lo hablan presentado en otras instituciones.</t>
  </si>
  <si>
    <t>Debido a que muchos alumnos fueron irregulares al terminar el semestre se certificaron hasta presentar la primera regularización.</t>
  </si>
  <si>
    <t>Para lograr la meta los alumnos que se regularizaron podrán certificarse en el mes de octubre los cuales son 398 alumnos.</t>
  </si>
  <si>
    <t>Oficio circular y fotos del manual</t>
  </si>
  <si>
    <t>Derivado de la firma del convenio Intanational Consortium for Education and Economis Development (ICEED) se concertó el convenio con la universidad de Calgary, Canadá.</t>
  </si>
  <si>
    <t>Se tienen funcionando equipos en buenas condiciones</t>
  </si>
  <si>
    <t>Se realizaron las adquisiciones de materiales y suministros  para la atención de los requerimientos de los planteles y unidades administrativas</t>
  </si>
  <si>
    <t>Salidas de almacén</t>
  </si>
  <si>
    <t>Se adquirió el equipo el cual se había reprogramado para el 3er. trim, se implemento el curso de capacitación para el uso del equipo</t>
  </si>
  <si>
    <t>Salida de la adquisición de equipo  de almacén</t>
  </si>
  <si>
    <t>disponibilidad de equipos en el mercado</t>
  </si>
  <si>
    <t xml:space="preserve">Cursos de power-point y Excel para certificación en calidad laboral
</t>
  </si>
  <si>
    <t>Oficio de Envió de Ampliación por Incremento Salarial</t>
  </si>
  <si>
    <t>Oficio de Envió del anteproyecto 2007</t>
  </si>
  <si>
    <t>Oficio de Envío de Estados Financieros</t>
  </si>
  <si>
    <t xml:space="preserve">Monitoreo telefónico, recolección de peticiones en los buzones de los planteles, registro y seguimiento a peticiones para su debida solventación.
</t>
  </si>
  <si>
    <t xml:space="preserve">1.- Oficio de comisión
2.- Reporte de peticiones a Dirección General de Contraloría Social.
</t>
  </si>
  <si>
    <t xml:space="preserve">Realizar auditoria directa al plantel o unidad administrativa, elaboración de reporte de observaciones.
</t>
  </si>
  <si>
    <t>El principal resultado se manifiesta en el fortalecimiento de los sistemas de control interno y el cumplimiento por parte de la Entidad de las normatividades y políticas internas vigentes.</t>
  </si>
  <si>
    <t>Se realizaron reuniones de academia en los diferentes planteles y centros EMSaD</t>
  </si>
  <si>
    <t>Infomre mensual sobre proyectos académicos de los centros y planteles</t>
  </si>
  <si>
    <t xml:space="preserve">Se realizaron reuniones de grupos interdisciplinarios </t>
  </si>
  <si>
    <t>Informe del seguimiento de los trabajos realizados en las academias</t>
  </si>
  <si>
    <t>Acta de reunión de grupos interdisciplicario</t>
  </si>
  <si>
    <t>Se realizó la evaluación y seguimiento de las actividades académicas</t>
  </si>
  <si>
    <t>Oficio de notificación</t>
  </si>
  <si>
    <t>Se participó en el concurso de química</t>
  </si>
  <si>
    <t>Se realizó lap ublicación de la gaceta virtual en el portal institucional.</t>
  </si>
  <si>
    <t>Notas informativas de la gaceta virtual</t>
  </si>
  <si>
    <t>Publicación de actividades relevantes del Colegio.</t>
  </si>
  <si>
    <t>Certificación de en Competencia Laboral como apoyo a la formación del personal</t>
  </si>
  <si>
    <t>Se tiene programado realizar las visitas a los planteles el mes de octubre y la entrega total el mes de noviembre</t>
  </si>
  <si>
    <t>Solicitud de pago</t>
  </si>
  <si>
    <t>Se atendió  la demanda de requerimiento de materiales y suministros</t>
  </si>
  <si>
    <t>Este curso de inducción se realizó en forma personalizada con el personal de nuevo ingreso ya que las contrataciones se hicieron en diferentes tiempos.</t>
  </si>
  <si>
    <t>Se anexa copia del Manual de Inducción.</t>
  </si>
  <si>
    <t xml:space="preserve">Que el personal de nuevo ingreso conozca en forma general la Institución así como sus derechos u obligaciones </t>
  </si>
  <si>
    <t>Orden del día y lista de asistencia</t>
  </si>
  <si>
    <t>No fue posible el cumplimiento de la meta debido a que el expositor no tuvo disponibilidad en su agenda para cumplir con los requerimiento del Diplomado</t>
  </si>
  <si>
    <t>Se reprograma para el mes de noviembre</t>
  </si>
  <si>
    <t>Se tiene el patrimonio de la institución salvaguardado financieramente</t>
  </si>
  <si>
    <t>Póliza de seguro</t>
  </si>
  <si>
    <t>Se encuentra en la etapa de identificación de documentos</t>
  </si>
  <si>
    <t>Se encuentra en proceso las visitas a planteles</t>
  </si>
  <si>
    <t>Se conciliaron artículos y se detectaron artículos en mal estado</t>
  </si>
  <si>
    <t>Se realizó la reunión de trabajo de directores de plantel y responsables de centro EMSaD los día 17 y 18 de agosto</t>
  </si>
  <si>
    <t>Agenda de trabajo</t>
  </si>
  <si>
    <t>Se analizaron diferente puntos para el arrance que ciclo escolar 2006-2007</t>
  </si>
  <si>
    <t xml:space="preserve">Se realizaron reuniones de trabajo en planteles y centros EMSaD </t>
  </si>
  <si>
    <t xml:space="preserve">Oficios de comisión </t>
  </si>
  <si>
    <t>Se expusieron proyectos académicos</t>
  </si>
  <si>
    <t>se comisionó al Director Académico en su representación</t>
  </si>
  <si>
    <t xml:space="preserve">Asistencia a reuniones con directores generales </t>
  </si>
  <si>
    <t>Oficio de comisión</t>
  </si>
  <si>
    <t>actas de visita</t>
  </si>
  <si>
    <t>Durante el 4to. Trim. se continuarán las visitas a los planteles</t>
  </si>
  <si>
    <t>Se cuenta con equipo de cómputo en buen estado y el servicio de Internet al 100%</t>
  </si>
  <si>
    <t>Oficios de conformidad</t>
  </si>
  <si>
    <t xml:space="preserve">1.- Oficio de comisión
2.- Copia de Informe
</t>
  </si>
  <si>
    <t>El impacto logrado se manifiesta en el cumplimiento de las peticiones hechas por el alumnado, logrando con esto mejorar la calidad en el aprendizaje y disminuir considerablemente el número de peticiones de los alumnos.</t>
  </si>
  <si>
    <t xml:space="preserve">Se realizó la XXXV reunión ordinaria el día 5 de septiembre del presente año. </t>
  </si>
  <si>
    <t>Apoyo económico suficiente para visitar a los dos planteles que faltan.</t>
  </si>
  <si>
    <t>Programa de visitas para el seguimiento académico en los centros EMSaD.</t>
  </si>
  <si>
    <t>Informe de actividades realizadas en los centros.</t>
  </si>
  <si>
    <t xml:space="preserve"> 1. Se realizaron reuniones con docentes, alumnos y personal administrativo de 18 centros; durante estas visitas se revisó la situación académica en función de la cual se hizo la capacitación de docentes, estableciéndose acuerdos y compromisos de mejora.                                                                               Los centros en donde no se ha realizado la capacitación son: Yécora y Bacerac.                                                                                                                           </t>
  </si>
  <si>
    <t>EVALUACIÓN TRIMESTRAL CUMPLIMIENTO DE METAS</t>
  </si>
  <si>
    <t xml:space="preserve">SEGUIMIENTO AL PROGRAMA ESTATAL </t>
  </si>
  <si>
    <t>DE EDUCACIÓN 2004-2009</t>
  </si>
  <si>
    <t>38 Colegio de Estudios Científicos y Tecnológicos del Estado de Sonora</t>
  </si>
  <si>
    <t>1.  Metas Operativas</t>
  </si>
  <si>
    <t>Unidad de. Medida</t>
  </si>
  <si>
    <t>Primer trimestre Logrado (Número)</t>
  </si>
  <si>
    <t>Segundo trimestre Logrado (Número)</t>
  </si>
  <si>
    <t>1er Trimestre Programado</t>
  </si>
  <si>
    <t>2do Trimestre Programado</t>
  </si>
  <si>
    <t>3er Trimestre Programado</t>
  </si>
  <si>
    <t>4to Trimestre Programado</t>
  </si>
  <si>
    <t>Porcentaje Logro Primer Trimestre</t>
  </si>
  <si>
    <t>Porcentaje Logro Segundo Trimestre</t>
  </si>
  <si>
    <t>Total Anual Programado</t>
  </si>
  <si>
    <t>Porcentaje Avance Anual</t>
  </si>
  <si>
    <t>Ene</t>
  </si>
  <si>
    <t>Feb</t>
  </si>
  <si>
    <t>Mzo</t>
  </si>
  <si>
    <t>Abr</t>
  </si>
  <si>
    <t>May</t>
  </si>
  <si>
    <t>Jun</t>
  </si>
  <si>
    <t>Jul</t>
  </si>
  <si>
    <t>Ago</t>
  </si>
  <si>
    <t>Sep</t>
  </si>
  <si>
    <t>Oct</t>
  </si>
  <si>
    <t>Nov</t>
  </si>
  <si>
    <t>Dic</t>
  </si>
  <si>
    <t>Enliste evidencias de cumplimiento de la meta. Estas deberán ser enviadas físicamente a UNAPLADE</t>
  </si>
  <si>
    <t>Señale obstáculos al cumplimiento de la meta</t>
  </si>
  <si>
    <t>Si no fue lograda la meta señale compromisos o reprogramación de la meta</t>
  </si>
  <si>
    <t>PROCESO DE CALIDAD</t>
  </si>
  <si>
    <t>38.1.1.- Integración e implementación  de un sistema de seguimiento a los proyectos de fortalecimiento académico</t>
  </si>
  <si>
    <t xml:space="preserve">Documento </t>
  </si>
  <si>
    <t>Se realizó una supervisión académica en cada uno de los planteles  para evaluar acciones y metas programadas en el presente semestre.</t>
  </si>
  <si>
    <t>Seguir con el proceso e supervisión al menos dos veces por semestre en cada plantel</t>
  </si>
  <si>
    <t xml:space="preserve">Cursos </t>
  </si>
  <si>
    <t xml:space="preserve">Reuniones </t>
  </si>
  <si>
    <t>Se realizaron reuniones con profesores  de la especialidad de Biotecnología para reestructurar las prácticas de laboratorio a la nueva currícula.</t>
  </si>
  <si>
    <t xml:space="preserve">Cd </t>
  </si>
  <si>
    <t>Programa</t>
  </si>
  <si>
    <t>Informe</t>
  </si>
  <si>
    <t>Certificación</t>
  </si>
  <si>
    <t>Capacitación a docentes sobre competencias  para la evaluación del aprendizaje (Primera fase)</t>
  </si>
  <si>
    <t>Participación de 2 profesores en un curso impartido</t>
  </si>
  <si>
    <t xml:space="preserve">Recurso económico donde se consideren todos los docentes </t>
  </si>
  <si>
    <t>Documentos</t>
  </si>
  <si>
    <t>Se envío  software talk to me, para nivel avanzado e intermedio</t>
  </si>
  <si>
    <t>Apoyo didáctico interactivo a 20 docentes de esta asignatura.</t>
  </si>
  <si>
    <t>Ninguno</t>
  </si>
  <si>
    <t>Evaluación</t>
  </si>
  <si>
    <t>Se realizaron 3  reuniones  regionales y una estatal con directores de planteles y EMSaD</t>
  </si>
  <si>
    <t>40 directores capacitados</t>
  </si>
  <si>
    <t>Viaje</t>
  </si>
  <si>
    <t>Se concretaron 20 visitas  con el sector privado y público  de viajes de estudio</t>
  </si>
  <si>
    <t>Concurso</t>
  </si>
  <si>
    <t>Campamento</t>
  </si>
  <si>
    <t>Presentación</t>
  </si>
  <si>
    <t>Envío de material  y aplicación del Programa de Valores "Programa Participación"; Concurso Estatal de Literatura Guadalupe Rico de Ramírez</t>
  </si>
  <si>
    <t>12 planteles y en dirección general recibieron el material para trabajar con los valores del mes de  enero, febrero y marzo; envío de convocatoria del concurso a todos los planteles</t>
  </si>
  <si>
    <t>Eventos</t>
  </si>
  <si>
    <t>Evento</t>
  </si>
  <si>
    <t>Convenios</t>
  </si>
  <si>
    <t>Firma de convenio entre CECyTES y el Instituto Sonorense de Cultura</t>
  </si>
  <si>
    <t>Promover la participación interinstitucional y buscar beneficios para  nuestros alumnos</t>
  </si>
  <si>
    <t>Debido a que no coincidieron  con las fechas para su firma</t>
  </si>
  <si>
    <t>Se firmó un convenio de los tres programados, quedando para el siguiente trimestre los 2 restantes</t>
  </si>
  <si>
    <t xml:space="preserve">Comité </t>
  </si>
  <si>
    <t>Actualmente no opera la Dirección de Vinculación del Colegio</t>
  </si>
  <si>
    <t xml:space="preserve">Informes </t>
  </si>
  <si>
    <t>Se turno a otra área del Colegio</t>
  </si>
  <si>
    <t>Se realizaron los lunes cívicos</t>
  </si>
  <si>
    <t>Estos se llevaron a cabo en 20 planteles y 20 EMSaD, así como concurso de escoltas</t>
  </si>
  <si>
    <t>Se llevó a cabo la organización para los juegos deportivos  InterCECyTES en el mes de marzo</t>
  </si>
  <si>
    <t>Enliste acciones realizadas para el logro de la meta.    Segundo Trimestre</t>
  </si>
  <si>
    <t>Enliste evidencias de cumplimiento de la meta. Estas deberán ser enviadas físicamente a UNAPLADE. 2do Trimestre</t>
  </si>
  <si>
    <t>Señale obstáculos al cumplimiento de la meta. Segundo Trimestre</t>
  </si>
  <si>
    <t>Los juegos se recorrieron para el mes de abril</t>
  </si>
  <si>
    <t>Realizar los eventos en el mes de abril</t>
  </si>
  <si>
    <t>Planteles</t>
  </si>
  <si>
    <t>Se llevó a cabo capacitación y diversas participaciones en  jornadas de prevención de embarazo en adolescentes</t>
  </si>
  <si>
    <t>En estas actividades participaron 100 alumnos de CECyTES atendiendo a aproximadamente a 1000 alumnos de secundaria</t>
  </si>
  <si>
    <t>Se llevaron a cabo  pláticas, talleres y conferencias</t>
  </si>
  <si>
    <t>100 alumnos aproximadamente</t>
  </si>
  <si>
    <t>Publicaciones</t>
  </si>
  <si>
    <t>Se entregó material informativo solicitado a reportera del Imparcial sobre reforma curricular; se contactaron dos entrevistas con directivos de la institución; firma de convenio entre CECyTES/ISC; premiación del Concurso Estatal "El agua  en Sonora"; Conferencia de prensa  Primer paseo ciclista de primavera 2006.</t>
  </si>
  <si>
    <t>Publicación de secuencias de información; publicación de la información</t>
  </si>
  <si>
    <t>Informes</t>
  </si>
  <si>
    <t>Se realizó diariamente  el monitoreo de los medios de comunicación, realizando una síntesis de la información publicada del sector educativo</t>
  </si>
  <si>
    <t>Mantener informados  a los directivos del Colegio  sobre la información sobre educación publicada en los medio de comunicación.</t>
  </si>
  <si>
    <t>Cursos</t>
  </si>
  <si>
    <t>Capacitación técnico pedagógica a los docentes  y responsables de Centros EMSaD</t>
  </si>
  <si>
    <t>Da inicio en el mes de marzo la reunión con personal de  los planteles Suaqui Grande, Bahía de Lobos, Santa Ma. del Buáraje y Carbó.</t>
  </si>
  <si>
    <t>Curso</t>
  </si>
  <si>
    <t>Capacitación a docentes sobre competencias  para la evaluación del aprendizaje.</t>
  </si>
  <si>
    <t>20 docentes capacitados</t>
  </si>
  <si>
    <t>No se ha convocado a ningún curso por parte de la Coordinación, se asistirá en cuanto llegue la convocatoria.</t>
  </si>
  <si>
    <t>Documento</t>
  </si>
  <si>
    <t>Oficio de comisión a los planteles.</t>
  </si>
  <si>
    <t>Se informó a los docentes de la organización que se dará a partir del presente semestre para informar sobre los avances de los proyectos.</t>
  </si>
  <si>
    <t>En algunos planteles no existen proyectos de fortalecimiento ya que el plantel no cuenta con horas para trabajar los proyectos.</t>
  </si>
  <si>
    <t>Meta cumplida</t>
  </si>
  <si>
    <t xml:space="preserve">Meta duplicada en el mes de junio y julio, correspondiendo al mes de junio. Cabe mencionar que dicha meta fue reportada y enviado evidencia en el 2do. trim. </t>
  </si>
  <si>
    <t>Listado de prácticas</t>
  </si>
  <si>
    <t>Operación de los laboratorios de ciencias</t>
  </si>
  <si>
    <t>Rubricas de evaluación de escuelas</t>
  </si>
  <si>
    <t>En proceso</t>
  </si>
  <si>
    <t>Comunicación con responsables de proyectos en el estado de Arizona</t>
  </si>
  <si>
    <t>Entrevistas pactadas</t>
  </si>
  <si>
    <t>38.1.5. Implementación del proceso de certificación de los procesos administrativos de Dirección General bajo la norma ISO9001-2000</t>
  </si>
  <si>
    <t>Ser elaboró una plataforma virtual para la capacitación docente</t>
  </si>
  <si>
    <t>565 docentes capacitados</t>
  </si>
  <si>
    <t>Equipos y acceso a Internet</t>
  </si>
  <si>
    <t>Convocatoria</t>
  </si>
  <si>
    <t>Equipo</t>
  </si>
  <si>
    <t>Se llevo a cabo la licitación y entrega de los equipos Edusat a  centros EMSaD</t>
  </si>
  <si>
    <t>Mejoramiento del equipamiento de los centros</t>
  </si>
  <si>
    <t>Coordinación con otras dependencias</t>
  </si>
  <si>
    <t>Lograr la instalación de todos los equipos entregados</t>
  </si>
  <si>
    <t>Reunión Estatal de Control Escolar; Archivo y seguimiento de las generaciones; Determinación de indicadores académicos; Registro de trámites de alumnos.</t>
  </si>
  <si>
    <t>Asistencia de 38 encargados de control escolar; integración de archivos</t>
  </si>
  <si>
    <t>Se otorgó capacitación y material de apoyo para la elaboración de reactivos  para los docentes que se inscribieron al concurso sobre Elaboración de reactivos para ética y valores I y II</t>
  </si>
  <si>
    <t>10 docentes se inscribieron en esta actividad  a los cuales se les envió el material</t>
  </si>
  <si>
    <t>Reuniones</t>
  </si>
  <si>
    <t>Se realizaron  80 reuniones de academias locales una al inicio de semestre y otra la concluir el primer parcial.</t>
  </si>
  <si>
    <t>Se analizaron las actas de reuniones de academias locales y se les dio seguimiento en el proceso de supervisión a los planteles</t>
  </si>
  <si>
    <t>Conocer la problemática de los docentes en el proceso  de enseñanza aprendizaje  12,000 alumnos beneficiados</t>
  </si>
  <si>
    <t>Paquetes</t>
  </si>
  <si>
    <t>Falta de recursos</t>
  </si>
  <si>
    <t>Realizar la instalación en cuanto sea posible</t>
  </si>
  <si>
    <t xml:space="preserve">Informe </t>
  </si>
  <si>
    <t>Requerimiento</t>
  </si>
  <si>
    <t>Realizar la actividad en cuanto sea posible</t>
  </si>
  <si>
    <t>Concursos</t>
  </si>
  <si>
    <t>Se participó en los concursos académicos  de informática, matemáticas, física y química.</t>
  </si>
  <si>
    <t>Estimular la formación integral de los estudiantes</t>
  </si>
  <si>
    <t>Sistema</t>
  </si>
  <si>
    <t xml:space="preserve">Reunión </t>
  </si>
  <si>
    <t>Se realizado reuniones para el seguimiento del cursos sobre la evaluación del aprendizaje y competencias</t>
  </si>
  <si>
    <t>Se han impartido cursos sobre la evaluación del aprendizaje y competencias, así como la reestructuración de prácticas de laboratorio acorde a la nueva currícula.</t>
  </si>
  <si>
    <t>16 y 2</t>
  </si>
  <si>
    <t>Plazas</t>
  </si>
  <si>
    <t>Falta de autorización para nuevas plazas</t>
  </si>
  <si>
    <t>Serán contratadas en cuanto sea autorizado.</t>
  </si>
  <si>
    <t>Convenio</t>
  </si>
  <si>
    <t>Publicación</t>
  </si>
  <si>
    <t>Se recopiló y elaboró el Primer Informe Anual de actividades de Dirección General</t>
  </si>
  <si>
    <t>Informe de actividades 2004-2005</t>
  </si>
  <si>
    <t>Aplicación</t>
  </si>
  <si>
    <t xml:space="preserve">Servicios </t>
  </si>
  <si>
    <t>pago oportuno de los servicios a planteles y dirección general</t>
  </si>
  <si>
    <t>Mantener continuamente en operación la estructura administrativa y académica que permita  la oportuna atención del proceso de enseñanza.</t>
  </si>
  <si>
    <t>Servicios</t>
  </si>
  <si>
    <t>mantenimiento a los bienes muebles e inmuebles</t>
  </si>
  <si>
    <t>Se suministro a las áreas y planteles, los insumos necesarios  para el buen funcionamiento del Colegio.</t>
  </si>
  <si>
    <t>Que el personal y alumnos cuenten con los equipos y recursos  necesarios  para el desempeño de sus funciones.</t>
  </si>
  <si>
    <t>Proceso</t>
  </si>
  <si>
    <t>No se adquirió el equipo necesario, por falta de recurso</t>
  </si>
  <si>
    <t>Se llevará a cabo en cuanto sea posible</t>
  </si>
  <si>
    <t xml:space="preserve">Curso </t>
  </si>
  <si>
    <t>Se impartió el curso de calidad en el servicio</t>
  </si>
  <si>
    <t>Participaron 2 elementos de dirección administrativa</t>
  </si>
  <si>
    <t>Se impartieron cursos de  actualización de Windows y Word</t>
  </si>
  <si>
    <t>Con la participación del personal de todas la s área de Dirección General</t>
  </si>
  <si>
    <t>Se implementaron pláticas para el personal de nuevo ingreso</t>
  </si>
  <si>
    <t>Se informó a 3 personas de nuevo ingreso en Dirección General</t>
  </si>
  <si>
    <t xml:space="preserve">Manual </t>
  </si>
  <si>
    <t>Se elaboró un tríptico  con la información más relevante sobre el Colegio para el personal de nuevo ingreso.</t>
  </si>
  <si>
    <t>El personal de nuevo ingreso puede conocer a grandes rasgos el quehacer institucional</t>
  </si>
  <si>
    <t>No se ha autorizado el presupuesto</t>
  </si>
  <si>
    <t>Se llevará a cabo en cuanto se reciba la autorización</t>
  </si>
  <si>
    <t>Elaboración de la cuenta pública</t>
  </si>
  <si>
    <t>Garantizar la correcta aplicación de los recursos financieros del Colegio</t>
  </si>
  <si>
    <t>Elaboración de estados financieros</t>
  </si>
  <si>
    <t>Registro y contabilización de los ingresos propios</t>
  </si>
  <si>
    <t>Se hicieron visitas a 11 planteles para  recoger queja y sugerencias</t>
  </si>
  <si>
    <t>Conocer las necesidades que hay en cada plantel y ver de que manera se puede solucionar</t>
  </si>
  <si>
    <t>Se realizaron 6 supervisiones directas</t>
  </si>
  <si>
    <t>Elaborar informes con las irregularidades encontradas en la realización de las actividades</t>
  </si>
  <si>
    <t>Unidades</t>
  </si>
  <si>
    <t>Se crea la Dirección Financiera</t>
  </si>
  <si>
    <t>Eficientar la operación del Colegio</t>
  </si>
  <si>
    <t>Se realizo la  XXXVIII reunión ordinaria</t>
  </si>
  <si>
    <t>Informar acerca de las acciones realizadas por el Colegio</t>
  </si>
  <si>
    <t>Se visitaron 5 planteles</t>
  </si>
  <si>
    <t>Conocer de cerca la situación de los planteles</t>
  </si>
  <si>
    <t>Se realizó una reunión general y una por zonas</t>
  </si>
  <si>
    <t>Dar a conocer los lineamientos de  trabajo</t>
  </si>
  <si>
    <t>Transferencias</t>
  </si>
  <si>
    <t>Integrar los terrenos donde se ubican los planteles al patrimonio del Colegio.</t>
  </si>
  <si>
    <t>Se adquirió la póliza de seguro del Colegio</t>
  </si>
  <si>
    <t>Asegurar el patrimonio del Colegio</t>
  </si>
  <si>
    <t>Se asistió a una reunión internacional y 6 reuniones nacionales de directores</t>
  </si>
  <si>
    <t>Participación en el CIDEE y en Asociación Nacional</t>
  </si>
  <si>
    <t>Se verifico la situación que guardan los activos fijos de 8 planteles</t>
  </si>
  <si>
    <t>Salvaguardar y controlar el mobiliario y equipo de la institución</t>
  </si>
  <si>
    <t>No fue actualizado</t>
  </si>
  <si>
    <t>Se llevará a cabo a la brevedad</t>
  </si>
  <si>
    <t>Se registro y contabilizó la recuperación de cartera</t>
  </si>
  <si>
    <t>PROCESO  DE  PLANEACIÓN</t>
  </si>
  <si>
    <t>Se dio respuesta los solicitudes  para la creación de nuevos planteles  en las comunidades de Pesqueira y Buaysiacobe</t>
  </si>
  <si>
    <t>Garantizar la educación del nivel medio superior a los usuarios que requieran del servicio</t>
  </si>
  <si>
    <t>Reporte</t>
  </si>
  <si>
    <t>Recepción, procesamiento y envío de estadísticas 911.12 a la Secretaría de Educación y Cultura.</t>
  </si>
  <si>
    <t xml:space="preserve">Facilitar la toma decisiones </t>
  </si>
  <si>
    <t>Se envió a la Dirección General  de Desarrollo Administrativo de la Secretaría de la Contraloría el Manual de  Procedimientos y el Manual de Trámites y Servicios</t>
  </si>
  <si>
    <t xml:space="preserve">Contar con un marco normativo institucional actualizado  y cumplir  con los requerimientos </t>
  </si>
  <si>
    <t>Se elaboró la evaluación del  4to trimestre del POA 2005, y se llevo a cabo las adecuaciones al POA 2006, para se presentadas a la H. Junta Directiva del Colegio.</t>
  </si>
  <si>
    <t>Alinear las actividades institucionales a las metas establecidas en el PEE</t>
  </si>
  <si>
    <t>El POA 2006 aun no sido aprobado por la Junta Directiva</t>
  </si>
  <si>
    <t>Se realizaron 6 servicios preventivos</t>
  </si>
  <si>
    <t>Garantizar el buen funcionamiento de los equipos de cómputo de la institución.</t>
  </si>
  <si>
    <t>Realizar el mayor número de servicios posibles.</t>
  </si>
  <si>
    <t>Se organizo la  XXXVIII reunión ordinaria</t>
  </si>
  <si>
    <t>Se revisa  que los recursos ejercidos estuvieran programados en el POA, aun que el POA aun no ha sido aprobado.</t>
  </si>
  <si>
    <t>Controlar la adecuada aplicación de los recursos</t>
  </si>
  <si>
    <t>Aun no se ha autorizado el POA</t>
  </si>
  <si>
    <t>Trimestral</t>
  </si>
  <si>
    <t>Enliste acciones realizadas para el logro de la meta                                                      Primer Trimestre</t>
  </si>
  <si>
    <t>Describa resultados e impactos logrados con el cumplimiento de la meta. Primer Trimestre</t>
  </si>
  <si>
    <t>Describa resultados e impactos logrados con el cumplimiento de la meta. Segundo Trimestre</t>
  </si>
  <si>
    <t>38.1.2.- Elaborar un plan de capacitación coordinado por la SEC e implementación de cursos de capacitación</t>
  </si>
  <si>
    <t>38.1.3.1- Realizar reuniones de trabajo</t>
  </si>
  <si>
    <t>38.1.3.2.- Integración y envío del material de prácticas de laboratorio</t>
  </si>
  <si>
    <t>38.1.4.1.- Implementación del programa de  internacionalización</t>
  </si>
  <si>
    <t>38.1.4.2.- Evaluación semestral del programa de internacionalización</t>
  </si>
  <si>
    <t>38.1.6.1. Actualización a profesores del área de inglés</t>
  </si>
  <si>
    <t>38.1.6.2. Integración del material de apoyo para el idioma inglés</t>
  </si>
  <si>
    <t>38.1.7. Realizar la evaluación académica</t>
  </si>
  <si>
    <t>38.1.8 Realizar la evaluación departamental</t>
  </si>
  <si>
    <t>38.1.9.- Realizar la aplicación del programa de desarrollo del personal docente, académico y directivo.</t>
  </si>
  <si>
    <t>38.2.1.- Viajes de estudios</t>
  </si>
  <si>
    <t>38.2.2.- Participación en concursos de arte y cultura etapa plantel, estatal, regional y nacional</t>
  </si>
  <si>
    <t>38.2.3.- Programación Anual de campamentos estudiantiles</t>
  </si>
  <si>
    <t>38.2.4.- Promoción de nuestros valores y rescate de nuestras tradiciones</t>
  </si>
  <si>
    <t>38.2.5- Promoción educativa</t>
  </si>
  <si>
    <t>38.2.6.- Realización del festejo del 15vo. Aniversario del colegio.</t>
  </si>
  <si>
    <t>38.2.7.- Establecimiento de convenios con el sector productivo y social</t>
  </si>
  <si>
    <t>38.2.8.- Integración del Consejo Regional de Vinculación</t>
  </si>
  <si>
    <t>38.2.9.- Elaboración del programa de seguimiento de egresados y servicios social</t>
  </si>
  <si>
    <t>38.2.10- Participación en eventos  cívicos</t>
  </si>
  <si>
    <t>38.2.11.- Participación en eventos deportivos</t>
  </si>
  <si>
    <t>38.2.12.- Capacitación de alumnos en los planteles sobre prevención de embarazo</t>
  </si>
  <si>
    <t>38.2.13.- Capacitación de alumnos en los principales planteles sobre el programa de seguridad CECyTES</t>
  </si>
  <si>
    <t>38.2.14.- Publicación en los medios de comunicación</t>
  </si>
  <si>
    <t xml:space="preserve">38.2.15.- Monitoreo de la información </t>
  </si>
  <si>
    <t>Certificados</t>
  </si>
  <si>
    <t>Fotos.</t>
  </si>
  <si>
    <t>Fotos</t>
  </si>
  <si>
    <t>Tarjeta informativa, oficio y fotos.</t>
  </si>
  <si>
    <t>Realizó el concurso nacional de escoltas, lunes cívicos y concurso de bandas de guerra.</t>
  </si>
  <si>
    <t>Se participó en encuentros deportivos en sus etapa intramuros, regional, Estatal y Nacional</t>
  </si>
  <si>
    <t xml:space="preserve">Oficio y programa </t>
  </si>
  <si>
    <t>Concientizar a los alumnos en la prevención de embarazo</t>
  </si>
  <si>
    <t>Concientizar a los alumnos sobre la seguridad personal y de la comunidad en general</t>
  </si>
  <si>
    <t>Se proporcionó material para las siguientes publicaciones: Maestro del colegio partieron a estudiar un mes en el Olds Colege de Calgary, Canadá, Logra CECyTES Sonora 10 preseas en nacional y la asignación de recursos para el proceso de homologación del personal y sobre el inicio del ciclo escolar 2006-2007</t>
  </si>
  <si>
    <t xml:space="preserve">Oficio de evaluación </t>
  </si>
  <si>
    <t>Síntesis informativa</t>
  </si>
  <si>
    <t>Programa del Diplomado</t>
  </si>
  <si>
    <t>Se implemento el programa en los planteles Bácum, Santa Ana,  Bacame y Banámichi</t>
  </si>
  <si>
    <t>Promover en los alumnos la participación en el programa de educación ambiental  en beneficio propio y de la comunidad</t>
  </si>
  <si>
    <t>Se realizó la reproducción  y envío de 7200 los exámenes a los planteles.</t>
  </si>
  <si>
    <t>Participación de los docentes</t>
  </si>
  <si>
    <t>La presente meta se reprograma para el 4to. Trim.</t>
  </si>
  <si>
    <t>Oficio invitación a los integrantes de la Junta Directiva, orden del día y lista de asistencia</t>
  </si>
  <si>
    <t>38.2.16.- Cursos de capacitación al personal administrativo de EMSaD</t>
  </si>
  <si>
    <t>38.2.17.-  Cursos de inducción del personal administrativo y docente de los EMSaD</t>
  </si>
  <si>
    <t>38.2.18.- Capacitación de los docentes de los EMSaD</t>
  </si>
  <si>
    <t>38.2.19.- Cursos de capacitación por la Dirección General de Bachilleres  y Coordinación Nacional de EMSaD</t>
  </si>
  <si>
    <t>38.2.20.- Revisión e integración del material educativo virtual de laboratorio para la presentación virtual en el portal de CECyTES</t>
  </si>
  <si>
    <t>38.2.21- Convocatorias de méritos y oposición</t>
  </si>
  <si>
    <t>38.2.22.- Aplicación del examen de nuevo ingreso</t>
  </si>
  <si>
    <t>38.2.23.- Aplicación del  CENEVAL</t>
  </si>
  <si>
    <t>38.2.24.- Programa de estímulos al desempeño</t>
  </si>
  <si>
    <t>38.2.25.- Programa de equipamiento de la red edusat</t>
  </si>
  <si>
    <t>38.2.26.-  Coordinación y supervisión a los planteles de la operación del proceso y registro de control escolar</t>
  </si>
  <si>
    <t>38.2.27.- Certificación generación 2003-2006</t>
  </si>
  <si>
    <t>38.2.28.- Programa de educación ambiental</t>
  </si>
  <si>
    <t>38.2.29.- Desarrollo Académico EMSaD</t>
  </si>
  <si>
    <t>38.2.30.- Realización de reuniones de academias locales y regionales</t>
  </si>
  <si>
    <t>38.2.31- Seguimiento de las actividades de las academias</t>
  </si>
  <si>
    <t>38.2.32.- Instalación de software</t>
  </si>
  <si>
    <t>38.2.33.- Promoción docente</t>
  </si>
  <si>
    <t>38.2.34.- Equipamiento  de hardware y software a bibliotecas</t>
  </si>
  <si>
    <t>38.2.35.- Capacitación al personal de bibliotecas</t>
  </si>
  <si>
    <t>38.2.36.- Equipamiento de bibliografía acorde a los nuevos programas de estudio</t>
  </si>
  <si>
    <t>38.2.38- Programa de desarrollo estudiantil</t>
  </si>
  <si>
    <t>38.2.39.- Implementación del sistema de evaluación</t>
  </si>
  <si>
    <t>PROCESO ACADÉMICO</t>
  </si>
  <si>
    <t>PROCESO ADMINISTRACIÓN Y GESTIÓN</t>
  </si>
  <si>
    <t>impartición del curso de capacitación de los docentes: El uso del paquete didáctico y estrategias de aprendizaje</t>
  </si>
  <si>
    <t>Listado de participantes</t>
  </si>
  <si>
    <t>38.2.40.- Transición curricular en EMSaD</t>
  </si>
  <si>
    <t>38.2.41. Capacitación para realizar la reorientación de la oferta educativa</t>
  </si>
  <si>
    <t>38.2.42. Contar con  los orientadores vocacionales a fin de  implementar de manera regional el programa de orientación educativa en los EMSaD</t>
  </si>
  <si>
    <t>38.2.43. Contar con  los orientadores vocacionales a fin de  implementar de manera regional el programa de orientación educativa en los Planteles</t>
  </si>
  <si>
    <t>38.2.44.- Firmar el convenio de  intercambio docente y promoción de programas de beneficio común.</t>
  </si>
  <si>
    <t>38.2.45.- Elaboración de la Gaceta de CECyTES en forma bimestral</t>
  </si>
  <si>
    <t>38.2.46.-  Lograr la aceptación en consorcios nacionales e  internacionales  de beneficencia  pública.</t>
  </si>
  <si>
    <t>38.3.1.- Implementación del programa de nóminas</t>
  </si>
  <si>
    <t xml:space="preserve">38.3.2.- Pago de servicios </t>
  </si>
  <si>
    <t>38.3.3.- Mantenimiento a equipo</t>
  </si>
  <si>
    <t>38.3.5.- Atención a los requerimientos de equipos</t>
  </si>
  <si>
    <t xml:space="preserve">38.3.6.- Credencialización </t>
  </si>
  <si>
    <t>38.3.7.- Curso al personal administrativo</t>
  </si>
  <si>
    <t>38.3.8.- Curso de actualización en procedimientos administrativos de planteles</t>
  </si>
  <si>
    <t>38.3.9.- Curso de inducción al Personal de Nuevo Ingreso</t>
  </si>
  <si>
    <t>38.3.10.- Manual de inducción</t>
  </si>
  <si>
    <t>38.3.11.- Distribución y avance del presupuesto autorizado</t>
  </si>
  <si>
    <t>38.3.12.- Elaboración de informes trimestrales</t>
  </si>
  <si>
    <t xml:space="preserve">38.3.13.- Cuenta pública </t>
  </si>
  <si>
    <t xml:space="preserve">38.3.14.- Ampliaciones al presupuesto </t>
  </si>
  <si>
    <t>38.3.15- Elaboración de anteproyecto de presupuesto 2007</t>
  </si>
  <si>
    <t>38.3.16..- Plan de remuneración total</t>
  </si>
  <si>
    <t xml:space="preserve">38.3.17.- Estados financieros </t>
  </si>
  <si>
    <t xml:space="preserve">38.3.18.- Ingresos propios </t>
  </si>
  <si>
    <t>38.3.19.- Recolección y atención de peticiones ciudadanas interpuestas en los buzones ubicados en las unidades administrativas.</t>
  </si>
  <si>
    <t>38.3.20.- Supervisión a las diferentes unidades  administrativas.</t>
  </si>
  <si>
    <t>38.3.21.- Creación de nuevas unidades administrativas</t>
  </si>
  <si>
    <t>38.3.22.- Reuniones de Junta Directiva</t>
  </si>
  <si>
    <t>38.3.23.- Reuniones de trabajo en planteles y centros EMSaD</t>
  </si>
  <si>
    <t>38.3.24.- Reuniones con directores de plantel</t>
  </si>
  <si>
    <t>38.3.25.- Informes referentes a la actualización  del portal para el acceso y transparencia de la información.</t>
  </si>
  <si>
    <t>38.3.26.- Diplomado en gestión estratégica</t>
  </si>
  <si>
    <t>38.3.27..- Incremento en la reserva del fondo de contingencia</t>
  </si>
  <si>
    <t>38.3.28..- Avalúos y seguimiento al trámite  de la regularización de terrenos</t>
  </si>
  <si>
    <t>38.3.29..- Adquisición de la póliza de seguro del patrimonio institucional</t>
  </si>
  <si>
    <t>38.3.30.- Reuniones de directores generales</t>
  </si>
  <si>
    <t>38.3.31.-Implementación del sistema de microfilm</t>
  </si>
  <si>
    <t>38.3.32.- Realización  de inventario físico  al activo fijo</t>
  </si>
  <si>
    <t>38.4.1.- Elaboración estudios de factibilidad de nuevos servicios  y anteproyecto de inversión y obra 2007</t>
  </si>
  <si>
    <t>38.4.2.- Generación de reportes y compendios estadísticos</t>
  </si>
  <si>
    <t>38.4.3.- Construcción del Sistema Institucional de Indicadores</t>
  </si>
  <si>
    <t>38.4.4-  Elaboración y actualización de manuales y reglamentos</t>
  </si>
  <si>
    <t>38.4.5.- Elaboración y actualización de los planes y programas de corto y mediano plazo:  Programación Detallada 2006-2007,  Programa Operativo Anual 2007, Evaluación trimestral del POA, Adecuaciones al Plan de Desarrollo Institucional, Evaluaciones y seguimiento al Plan de Desarrollo Institucional.</t>
  </si>
  <si>
    <t xml:space="preserve">38.4.6.- Realización de servicios preventivos, correctivos, mantenimiento a la red local, soporte técnico de software de los equipos de cómputo y servicio de Internet del Colegio. </t>
  </si>
  <si>
    <t>38.4.7.- Elaboración e integración de informes  y actas de la Junta Directiva.</t>
  </si>
  <si>
    <t>38.4.8.- Supervisión y control de la adecuada aplicación de recursos de acuerdo a las metas programadas en el POA 2006</t>
  </si>
  <si>
    <t>Cierre de contabilidad</t>
  </si>
  <si>
    <t>oficio de envío de informe trimestral</t>
  </si>
  <si>
    <t>Cumplir en tiempo y forma con las autoridades  externas al Colegio</t>
  </si>
  <si>
    <t>Base de cálculo</t>
  </si>
  <si>
    <t>Solicitar los recurso para cubrir el incremento salarial</t>
  </si>
  <si>
    <t>Envío de estados financieros</t>
  </si>
  <si>
    <t>En el mes de  junio de autorizo el POA</t>
  </si>
  <si>
    <t>Registro de solicitudes de pago</t>
  </si>
  <si>
    <t>solicitud  de pago con sello de control presupuestal</t>
  </si>
  <si>
    <t>Control  presupuestal</t>
  </si>
  <si>
    <t>Actualizar información con el sistema de ingresos</t>
  </si>
  <si>
    <t>Disminuir la cartera vencida</t>
  </si>
  <si>
    <t>ninguno</t>
  </si>
  <si>
    <t>38.3.33.- Implementación del control interno</t>
  </si>
  <si>
    <t>38.3.34.-Actualización del reglamento de ingresos propios</t>
  </si>
  <si>
    <t>38.3.35.- Implementación del programa de recuperación de cartera</t>
  </si>
  <si>
    <t>Invitación</t>
  </si>
  <si>
    <t>Oficio de invitación</t>
  </si>
  <si>
    <t>Revisión a asuntos en trámite</t>
  </si>
  <si>
    <t>Garantizar  el servicio de educación media superior a los estudiantes que requieran el servicio</t>
  </si>
  <si>
    <t>Debido a la falta de recursos para su ejecución, esta meta será reprogramada en el POA 2007.</t>
  </si>
  <si>
    <t>desarrollar las habilidades en los docentes</t>
  </si>
  <si>
    <t>Listado de participantes, oficio de participantes  al concurso nacional y solicitud de recursos</t>
  </si>
  <si>
    <t>Seleccionó al personal docente de inglés</t>
  </si>
  <si>
    <t>oficio para informar los participantes</t>
  </si>
  <si>
    <t>captación de alumnos.</t>
  </si>
  <si>
    <t>se realizaron actividades relacionadas con los programas de  Emprendedores, tutorías, servicio social, Ecología y sustentabilidad.</t>
  </si>
  <si>
    <t>Procesamiento y envío de la estadística de  fin de correspondiente al semestre  agosto enero 2006 a la Coordinación Nacional, y envío  del informe estadístico e indicadores educativos  a la Secretaría de Finanzas.</t>
  </si>
  <si>
    <t>Elaboración de la Agenda Estadística 1991-2005 del Colegio</t>
  </si>
  <si>
    <t>Tener un concentrado de los principales indicadores educativos del Colegio.</t>
  </si>
  <si>
    <t>Se elaboró la evaluación trimestral del POA 2006, Estatal y Federal y la Programación Detallada 2006-2007</t>
  </si>
  <si>
    <t>Cumplir con los requerimientos y garantizar el servicio de educación media superior a los estudiantes que lo requieran</t>
  </si>
  <si>
    <t>Se elaboraron los documentos de la  Sesión Extraordinaria de la Junta Directiva</t>
  </si>
  <si>
    <t>Informar acerca  de las acciones del  Colegio.</t>
  </si>
  <si>
    <t>Monitoreo telefónico, recolección de peticiones en los buzones de los planteles , registro de peticiones  en base de datos, turnar las peticiones para solventación a los directores de los planteles.</t>
  </si>
  <si>
    <t>Oficio de comisión , reporte de peticiones</t>
  </si>
  <si>
    <t>No se cuenta con buzones en algunos planteles</t>
  </si>
  <si>
    <t>Primera hoja de cada uno de los estudios</t>
  </si>
  <si>
    <t>Primera hoja del documento</t>
  </si>
  <si>
    <t>Orden del día</t>
  </si>
  <si>
    <t>Se realizó informe al mes de Abril de acuerdo a las indicaciones de la contraloría.</t>
  </si>
  <si>
    <t>Memo para solicitar a las direcciones de área, subir la información correspondiente al portal del gobierno del estado.</t>
  </si>
  <si>
    <t>Para apoyar el proceso académico alumnos de los planteles y EMSaD visitaron empresas como: Bimbo, INEGI, Ford, etc.</t>
  </si>
  <si>
    <t>Se anexan oficios y fotos</t>
  </si>
  <si>
    <t>Se anexan fotos</t>
  </si>
  <si>
    <t>Atender, apoyar y canalizar las manifestaciones artísticas y culturales como complemento a la formación académica, para alcanzar la formación integral del estudiante.</t>
  </si>
  <si>
    <t>Actualmente se ofrece un taller de valores a secretarias de ésta Dirección General.</t>
  </si>
  <si>
    <t>Listado de asistencia y metodología aplicada en los cursos.</t>
  </si>
  <si>
    <t>Dar a conocer de manera exitosa, los servicios educativos que ofrecemos.</t>
  </si>
  <si>
    <t>Se pospuso la celebración del XV Aniversario.</t>
  </si>
  <si>
    <t>Dichos consejos de vinculación se posponen.</t>
  </si>
  <si>
    <t>Se llevaron a cabo acciones consistentes en honores a la bandera cada lunes en los planteles y la participación en las fechas cívicas.</t>
  </si>
  <si>
    <t>Se anexa foto</t>
  </si>
  <si>
    <t>Se logro una gran participación de los estudiantes.</t>
  </si>
  <si>
    <t>Se anexan fotos y programa</t>
  </si>
  <si>
    <t>Lograr una generación de jóvenes bien informada, preparada para enfrentar las situaciones que deberán plantearse durante el desarrollo de su vida, con información veraz, conocimientos objetivos, concientes y responsables, disfrutando plenamente de sus vidas.</t>
  </si>
  <si>
    <t>La Secretaría de Salud Pública quien es la unidad capacitadora por la cantidad de trabajo para capacitar que presento para esas fechas nos solicito la reprogramación de tres planteles para el próximo ciclo escolar</t>
  </si>
  <si>
    <t>Se llevaron a cabo las "Jornadas Comunitarias" por la superación, la seguridad y la paz.</t>
  </si>
  <si>
    <t>Establecer las condiciones óptimas para el buen aprovechamiento académico de los jóvenes y evitar la deserción escolar por conflictos emocionales y la problemática de inseguridad que se encuentra presente en la sociedad.</t>
  </si>
  <si>
    <t>Se anexan fotos y oficio</t>
  </si>
  <si>
    <t>Firma de Convenio con la Universidad de Calgary, Canadá.</t>
  </si>
  <si>
    <t>Convenio con la Universidad de Calgary</t>
  </si>
  <si>
    <t>Se logro el intercambio académico.</t>
  </si>
  <si>
    <t>Oficio de comisión , Informe de la supervisión a las unidades administrativas</t>
  </si>
  <si>
    <t>Reforzar los sistemas de control interno, procurando el debido cumplimiento de la normatividad vigente y las políticas internas del Colegio.</t>
  </si>
  <si>
    <t>Se realizó la reunión 40° de la Junta Directiva</t>
  </si>
  <si>
    <t>se realizó una reunión extraordinaria el día 6 de junio y  la XXXIV reunión ordinaria del día 26 de junio del presente</t>
  </si>
  <si>
    <t>Aprobación del POA 2006,  se presentó el informe trimestral de actividades del Colegio</t>
  </si>
  <si>
    <t>Cursos de competencia para la evaluación de los aprendizajes</t>
  </si>
  <si>
    <t>Se realizaron visitas a Planteles y centros EMSaD</t>
  </si>
  <si>
    <t>Se adjuntan oficios de comisión</t>
  </si>
  <si>
    <t>Supervisión Académica y de  control escolar</t>
  </si>
  <si>
    <t>Se asistió a 4 reuniones Nacionales y 1 reunión Internacional</t>
  </si>
  <si>
    <t>Oficios de comisión</t>
  </si>
  <si>
    <t xml:space="preserve">Se proporcionó material para las siguientes publicaciones: Donación del terreno para plantel Obregón,  Concurso Regional de creatividad Tecnológica, proceso de  inscripción, entrega de certificados. </t>
  </si>
  <si>
    <t>se anexa copia de la información publicada.</t>
  </si>
  <si>
    <t>síntesis informativa</t>
  </si>
  <si>
    <t>Análisis de la información.</t>
  </si>
  <si>
    <t>Publicaciones de la  información.</t>
  </si>
  <si>
    <t>Contabilidad general</t>
  </si>
  <si>
    <t>Cumpliendo de peticiones  hechas por el alumnado, logrando con esto mejorar la calidad del aprendizaje</t>
  </si>
  <si>
    <t>Auditoría directa al plantel o unidad administrativa, elaboración del reporte de observaciones</t>
  </si>
  <si>
    <t>Acta de acuerdo de reunión extraordinaria, orden del día y lista de asistencia de la XXXIV reunión ordinaria</t>
  </si>
  <si>
    <t>De acuerdo a lo estipulado por la contraloría se envío informe.</t>
  </si>
  <si>
    <t>Plantel Luis B. Sánchez de interpuso la demanda  a fin de que se declaré como propietario del inmueble al Colegio.</t>
  </si>
  <si>
    <t>Análisis sobre el proceso de homologación y participación en la reunión plenaria de las Comisiones Sonora Arizona y Arizona México.</t>
  </si>
  <si>
    <t>Se elaboraron los estudios de factibilidad de las localidades  de Opodepe, San Pedro de la Cueva, Ónavas y  Hermosillo V</t>
  </si>
  <si>
    <t>oficios de envío de información</t>
  </si>
  <si>
    <t>Cumplir con los requerimientos y coadyuvar a la toma de  decisiones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</si>
</sst>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000%"/>
    <numFmt numFmtId="170" formatCode="0.0000%"/>
    <numFmt numFmtId="171" formatCode="0.00000%"/>
  </numFmts>
  <fonts count="45">
    <font>
      <sz val="10"/>
      <name val="Arial"/>
      <family val="0"/>
    </font>
    <font>
      <u val="single"/>
      <sz val="10"/>
      <color indexed="12"/>
      <name val="Arial"/>
      <family val="0"/>
    </font>
    <font>
      <u val="single"/>
      <sz val="10"/>
      <color indexed="20"/>
      <name val="Arial"/>
      <family val="0"/>
    </font>
    <font>
      <b/>
      <sz val="9"/>
      <name val="Arial"/>
      <family val="2"/>
    </font>
    <font>
      <sz val="9"/>
      <color indexed="9"/>
      <name val="Arial"/>
      <family val="2"/>
    </font>
    <font>
      <b/>
      <sz val="9"/>
      <color indexed="9"/>
      <name val="Arial"/>
      <family val="2"/>
    </font>
    <font>
      <sz val="9"/>
      <name val="Arial"/>
      <family val="2"/>
    </font>
    <font>
      <b/>
      <sz val="9"/>
      <name val="Benguiat Bk BT"/>
      <family val="0"/>
    </font>
    <font>
      <b/>
      <sz val="9"/>
      <color indexed="10"/>
      <name val="Arial"/>
      <family val="2"/>
    </font>
    <font>
      <sz val="9"/>
      <color indexed="10"/>
      <name val="Arial"/>
      <family val="2"/>
    </font>
    <font>
      <b/>
      <sz val="9"/>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13"/>
        <bgColor indexed="64"/>
      </patternFill>
    </fill>
    <fill>
      <patternFill patternType="solid">
        <fgColor indexed="6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thin"/>
    </border>
    <border>
      <left style="medium"/>
      <right style="thin"/>
      <top style="thin"/>
      <bottom style="thin"/>
    </border>
    <border>
      <left style="thin"/>
      <right style="medium"/>
      <top style="thin"/>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19">
    <xf numFmtId="0" fontId="0" fillId="0" borderId="0" xfId="0" applyAlignment="1">
      <alignment/>
    </xf>
    <xf numFmtId="0" fontId="4" fillId="33" borderId="10" xfId="0" applyFont="1" applyFill="1" applyBorder="1" applyAlignment="1">
      <alignment horizontal="justify"/>
    </xf>
    <xf numFmtId="0" fontId="6" fillId="33" borderId="0" xfId="0" applyFont="1" applyFill="1" applyAlignment="1">
      <alignment horizontal="justify"/>
    </xf>
    <xf numFmtId="0" fontId="6" fillId="34" borderId="0" xfId="0" applyFont="1" applyFill="1" applyAlignment="1">
      <alignment horizontal="justify"/>
    </xf>
    <xf numFmtId="0" fontId="6" fillId="35" borderId="0" xfId="0" applyFont="1" applyFill="1" applyAlignment="1">
      <alignment horizontal="justify"/>
    </xf>
    <xf numFmtId="0" fontId="6" fillId="0" borderId="0" xfId="0" applyFont="1" applyAlignment="1">
      <alignment horizontal="justify"/>
    </xf>
    <xf numFmtId="0" fontId="6" fillId="33" borderId="0" xfId="0" applyFont="1" applyFill="1" applyBorder="1" applyAlignment="1">
      <alignment horizontal="justify"/>
    </xf>
    <xf numFmtId="0" fontId="4" fillId="33" borderId="0" xfId="0" applyFont="1" applyFill="1" applyBorder="1" applyAlignment="1">
      <alignment horizontal="justify"/>
    </xf>
    <xf numFmtId="0" fontId="3" fillId="33" borderId="0" xfId="0" applyFont="1" applyFill="1" applyAlignment="1">
      <alignment horizontal="justify"/>
    </xf>
    <xf numFmtId="0" fontId="4" fillId="33" borderId="0" xfId="0" applyFont="1" applyFill="1" applyAlignment="1">
      <alignment horizontal="justify"/>
    </xf>
    <xf numFmtId="0" fontId="8" fillId="33" borderId="0" xfId="0" applyFont="1" applyFill="1" applyAlignment="1">
      <alignment horizontal="justify" wrapText="1"/>
    </xf>
    <xf numFmtId="0" fontId="4" fillId="35" borderId="0" xfId="0" applyFont="1" applyFill="1" applyAlignment="1">
      <alignment horizontal="justify"/>
    </xf>
    <xf numFmtId="0" fontId="5" fillId="35" borderId="0" xfId="0" applyFont="1" applyFill="1" applyAlignment="1">
      <alignment horizontal="justify"/>
    </xf>
    <xf numFmtId="0" fontId="6" fillId="33" borderId="11" xfId="0" applyFont="1" applyFill="1" applyBorder="1" applyAlignment="1">
      <alignment horizontal="justify"/>
    </xf>
    <xf numFmtId="0" fontId="6" fillId="0" borderId="11" xfId="0" applyFont="1" applyBorder="1" applyAlignment="1" applyProtection="1">
      <alignment horizontal="justify" wrapText="1"/>
      <protection locked="0"/>
    </xf>
    <xf numFmtId="0" fontId="6" fillId="0" borderId="11" xfId="0" applyFont="1" applyBorder="1" applyAlignment="1" applyProtection="1">
      <alignment horizontal="justify" wrapText="1" readingOrder="1"/>
      <protection locked="0"/>
    </xf>
    <xf numFmtId="0" fontId="6" fillId="0" borderId="11" xfId="0" applyFont="1" applyBorder="1" applyAlignment="1" applyProtection="1">
      <alignment horizontal="justify"/>
      <protection locked="0"/>
    </xf>
    <xf numFmtId="0" fontId="6" fillId="33" borderId="12" xfId="0" applyFont="1" applyFill="1" applyBorder="1" applyAlignment="1">
      <alignment horizontal="justify"/>
    </xf>
    <xf numFmtId="0" fontId="6" fillId="35" borderId="13" xfId="0" applyFont="1" applyFill="1" applyBorder="1" applyAlignment="1">
      <alignment horizontal="justify"/>
    </xf>
    <xf numFmtId="0" fontId="6" fillId="34" borderId="13" xfId="0" applyFont="1" applyFill="1" applyBorder="1" applyAlignment="1">
      <alignment horizontal="justify"/>
    </xf>
    <xf numFmtId="0" fontId="6" fillId="0" borderId="13" xfId="0" applyFont="1" applyBorder="1" applyAlignment="1">
      <alignment horizontal="justify"/>
    </xf>
    <xf numFmtId="0" fontId="6" fillId="0" borderId="11" xfId="0" applyFont="1" applyBorder="1" applyAlignment="1">
      <alignment horizontal="justify"/>
    </xf>
    <xf numFmtId="0" fontId="6" fillId="0" borderId="14" xfId="0" applyFont="1" applyBorder="1" applyAlignment="1">
      <alignment horizontal="justify"/>
    </xf>
    <xf numFmtId="0" fontId="6" fillId="0" borderId="11" xfId="0" applyNumberFormat="1" applyFont="1" applyBorder="1" applyAlignment="1" applyProtection="1">
      <alignment horizontal="justify" wrapText="1"/>
      <protection locked="0"/>
    </xf>
    <xf numFmtId="0" fontId="6" fillId="0" borderId="11" xfId="0" applyFont="1" applyBorder="1" applyAlignment="1">
      <alignment horizontal="justify" wrapText="1"/>
    </xf>
    <xf numFmtId="0" fontId="9" fillId="0" borderId="0" xfId="0" applyFont="1" applyAlignment="1">
      <alignment horizontal="justify"/>
    </xf>
    <xf numFmtId="0" fontId="4" fillId="0" borderId="0" xfId="0" applyFont="1" applyAlignment="1">
      <alignment horizontal="justify"/>
    </xf>
    <xf numFmtId="0" fontId="6" fillId="0" borderId="0" xfId="0" applyFont="1" applyAlignment="1">
      <alignment horizontal="justify"/>
    </xf>
    <xf numFmtId="0" fontId="4" fillId="35" borderId="11" xfId="0" applyFont="1" applyFill="1" applyBorder="1" applyAlignment="1">
      <alignment horizontal="justify" wrapText="1"/>
    </xf>
    <xf numFmtId="0" fontId="6" fillId="33" borderId="0" xfId="0" applyFont="1" applyFill="1" applyAlignment="1">
      <alignment horizontal="center"/>
    </xf>
    <xf numFmtId="0" fontId="6" fillId="34" borderId="0" xfId="0" applyFont="1" applyFill="1" applyAlignment="1">
      <alignment horizontal="center"/>
    </xf>
    <xf numFmtId="0" fontId="6" fillId="35" borderId="0" xfId="0" applyFont="1" applyFill="1" applyAlignment="1">
      <alignment horizontal="center"/>
    </xf>
    <xf numFmtId="0" fontId="6" fillId="0" borderId="0" xfId="0" applyFont="1" applyAlignment="1">
      <alignment horizontal="center"/>
    </xf>
    <xf numFmtId="0" fontId="4" fillId="34" borderId="0" xfId="0" applyFont="1" applyFill="1" applyAlignment="1">
      <alignment horizontal="center"/>
    </xf>
    <xf numFmtId="0" fontId="4" fillId="35" borderId="0" xfId="0" applyFont="1" applyFill="1" applyAlignment="1">
      <alignment horizontal="center"/>
    </xf>
    <xf numFmtId="0" fontId="4" fillId="0" borderId="0" xfId="0" applyFont="1" applyAlignment="1">
      <alignment horizontal="center"/>
    </xf>
    <xf numFmtId="0" fontId="8" fillId="0" borderId="0" xfId="0" applyFont="1" applyAlignment="1">
      <alignment horizontal="justify"/>
    </xf>
    <xf numFmtId="0" fontId="8" fillId="0" borderId="0" xfId="0" applyFont="1" applyAlignment="1">
      <alignment horizontal="center"/>
    </xf>
    <xf numFmtId="9" fontId="8" fillId="0" borderId="0" xfId="0" applyNumberFormat="1" applyFont="1" applyAlignment="1">
      <alignment horizontal="center"/>
    </xf>
    <xf numFmtId="9" fontId="8" fillId="0" borderId="0" xfId="0" applyNumberFormat="1" applyFont="1" applyAlignment="1">
      <alignment horizontal="justify"/>
    </xf>
    <xf numFmtId="0" fontId="6" fillId="33" borderId="14" xfId="0" applyFont="1" applyFill="1" applyBorder="1" applyAlignment="1">
      <alignment horizontal="justify"/>
    </xf>
    <xf numFmtId="0" fontId="0" fillId="0" borderId="11" xfId="0" applyBorder="1" applyAlignment="1">
      <alignment horizontal="justify" vertical="center" wrapText="1"/>
    </xf>
    <xf numFmtId="0" fontId="0" fillId="0" borderId="11" xfId="0" applyBorder="1" applyAlignment="1">
      <alignment horizontal="justify" vertical="justify" wrapText="1"/>
    </xf>
    <xf numFmtId="0" fontId="0" fillId="0" borderId="11" xfId="0" applyBorder="1" applyAlignment="1">
      <alignment horizontal="justify" vertical="justify"/>
    </xf>
    <xf numFmtId="0" fontId="4" fillId="36" borderId="15" xfId="0" applyFont="1" applyFill="1" applyBorder="1" applyAlignment="1">
      <alignment horizontal="justify"/>
    </xf>
    <xf numFmtId="0" fontId="6" fillId="33" borderId="11" xfId="0" applyFont="1" applyFill="1" applyBorder="1" applyAlignment="1">
      <alignment horizontal="center" wrapText="1"/>
    </xf>
    <xf numFmtId="1" fontId="4" fillId="34" borderId="11" xfId="0" applyNumberFormat="1" applyFont="1" applyFill="1" applyBorder="1" applyAlignment="1">
      <alignment horizontal="center" wrapText="1"/>
    </xf>
    <xf numFmtId="9" fontId="4" fillId="35" borderId="11" xfId="0" applyNumberFormat="1" applyFont="1" applyFill="1" applyBorder="1" applyAlignment="1">
      <alignment horizontal="center" wrapText="1"/>
    </xf>
    <xf numFmtId="9" fontId="4" fillId="0" borderId="11" xfId="0" applyNumberFormat="1" applyFont="1" applyBorder="1" applyAlignment="1">
      <alignment horizontal="center" wrapText="1"/>
    </xf>
    <xf numFmtId="9" fontId="4" fillId="35" borderId="11" xfId="0" applyNumberFormat="1" applyFont="1" applyFill="1" applyBorder="1" applyAlignment="1">
      <alignment horizontal="justify" wrapText="1"/>
    </xf>
    <xf numFmtId="0" fontId="6" fillId="33" borderId="11" xfId="0" applyFont="1" applyFill="1" applyBorder="1" applyAlignment="1">
      <alignment horizontal="justify" wrapText="1"/>
    </xf>
    <xf numFmtId="9" fontId="6" fillId="0" borderId="11" xfId="0" applyNumberFormat="1" applyFont="1" applyBorder="1" applyAlignment="1">
      <alignment horizontal="center" wrapText="1"/>
    </xf>
    <xf numFmtId="0" fontId="4" fillId="37" borderId="11" xfId="0" applyFont="1" applyFill="1" applyBorder="1" applyAlignment="1">
      <alignment horizontal="justify" wrapText="1"/>
    </xf>
    <xf numFmtId="0" fontId="6" fillId="37" borderId="11" xfId="0" applyFont="1" applyFill="1" applyBorder="1" applyAlignment="1">
      <alignment horizontal="center" wrapText="1"/>
    </xf>
    <xf numFmtId="1" fontId="4" fillId="37" borderId="11" xfId="0" applyNumberFormat="1" applyFont="1" applyFill="1" applyBorder="1" applyAlignment="1">
      <alignment horizontal="center" wrapText="1"/>
    </xf>
    <xf numFmtId="9" fontId="4" fillId="37" borderId="11" xfId="0" applyNumberFormat="1" applyFont="1" applyFill="1" applyBorder="1" applyAlignment="1">
      <alignment horizontal="center" wrapText="1"/>
    </xf>
    <xf numFmtId="9" fontId="4" fillId="37" borderId="11" xfId="0" applyNumberFormat="1" applyFont="1" applyFill="1" applyBorder="1" applyAlignment="1">
      <alignment horizontal="justify" wrapText="1"/>
    </xf>
    <xf numFmtId="0" fontId="6" fillId="37" borderId="11" xfId="0" applyFont="1" applyFill="1" applyBorder="1" applyAlignment="1">
      <alignment horizontal="justify" wrapText="1"/>
    </xf>
    <xf numFmtId="0" fontId="6" fillId="37" borderId="11" xfId="0" applyFont="1" applyFill="1" applyBorder="1" applyAlignment="1">
      <alignment horizontal="justify"/>
    </xf>
    <xf numFmtId="0" fontId="10" fillId="37" borderId="11" xfId="0" applyFont="1" applyFill="1" applyBorder="1" applyAlignment="1">
      <alignment horizontal="justify"/>
    </xf>
    <xf numFmtId="0" fontId="4" fillId="35" borderId="12" xfId="0" applyFont="1" applyFill="1" applyBorder="1" applyAlignment="1">
      <alignment horizontal="justify" wrapText="1"/>
    </xf>
    <xf numFmtId="0" fontId="6" fillId="33" borderId="12" xfId="0" applyFont="1" applyFill="1" applyBorder="1" applyAlignment="1">
      <alignment horizontal="center" wrapText="1"/>
    </xf>
    <xf numFmtId="1" fontId="4" fillId="34" borderId="12" xfId="0" applyNumberFormat="1" applyFont="1" applyFill="1" applyBorder="1" applyAlignment="1">
      <alignment horizontal="center" wrapText="1"/>
    </xf>
    <xf numFmtId="9" fontId="4" fillId="35" borderId="12" xfId="0" applyNumberFormat="1" applyFont="1" applyFill="1" applyBorder="1" applyAlignment="1">
      <alignment horizontal="center" wrapText="1"/>
    </xf>
    <xf numFmtId="9" fontId="4" fillId="0" borderId="12" xfId="0" applyNumberFormat="1" applyFont="1" applyBorder="1" applyAlignment="1">
      <alignment horizontal="center" wrapText="1"/>
    </xf>
    <xf numFmtId="9" fontId="4" fillId="35" borderId="12" xfId="0" applyNumberFormat="1" applyFont="1" applyFill="1" applyBorder="1" applyAlignment="1">
      <alignment horizontal="justify" wrapText="1"/>
    </xf>
    <xf numFmtId="0" fontId="6" fillId="33" borderId="12" xfId="0" applyFont="1" applyFill="1" applyBorder="1" applyAlignment="1">
      <alignment horizontal="justify" wrapText="1"/>
    </xf>
    <xf numFmtId="0" fontId="6" fillId="33" borderId="16" xfId="0" applyFont="1" applyFill="1" applyBorder="1" applyAlignment="1">
      <alignment horizontal="justify"/>
    </xf>
    <xf numFmtId="0" fontId="4" fillId="35" borderId="17" xfId="0" applyFont="1" applyFill="1" applyBorder="1" applyAlignment="1">
      <alignment horizontal="justify" wrapText="1"/>
    </xf>
    <xf numFmtId="0" fontId="4" fillId="35" borderId="18" xfId="0" applyFont="1" applyFill="1" applyBorder="1" applyAlignment="1">
      <alignment horizontal="justify"/>
    </xf>
    <xf numFmtId="0" fontId="5" fillId="35" borderId="19" xfId="0" applyFont="1" applyFill="1" applyBorder="1" applyAlignment="1">
      <alignment horizontal="justify" wrapText="1"/>
    </xf>
    <xf numFmtId="0" fontId="4" fillId="35" borderId="19" xfId="0" applyFont="1" applyFill="1" applyBorder="1" applyAlignment="1">
      <alignment horizontal="justify" wrapText="1"/>
    </xf>
    <xf numFmtId="0" fontId="4" fillId="34" borderId="19" xfId="0" applyFont="1" applyFill="1" applyBorder="1" applyAlignment="1">
      <alignment horizontal="center" wrapText="1"/>
    </xf>
    <xf numFmtId="0" fontId="4" fillId="35" borderId="19" xfId="0" applyFont="1" applyFill="1" applyBorder="1" applyAlignment="1">
      <alignment horizontal="center" wrapText="1"/>
    </xf>
    <xf numFmtId="0" fontId="4" fillId="34" borderId="19" xfId="0" applyFont="1" applyFill="1" applyBorder="1" applyAlignment="1">
      <alignment horizontal="justify" wrapText="1"/>
    </xf>
    <xf numFmtId="0" fontId="4" fillId="34" borderId="19" xfId="0" applyFont="1" applyFill="1" applyBorder="1" applyAlignment="1">
      <alignment vertical="top" wrapText="1"/>
    </xf>
    <xf numFmtId="0" fontId="4" fillId="34" borderId="19" xfId="0" applyFont="1" applyFill="1" applyBorder="1" applyAlignment="1">
      <alignment horizontal="center" vertical="top" wrapText="1"/>
    </xf>
    <xf numFmtId="0" fontId="4" fillId="35" borderId="19" xfId="0" applyFont="1" applyFill="1" applyBorder="1" applyAlignment="1">
      <alignment horizontal="center" vertical="top" wrapText="1"/>
    </xf>
    <xf numFmtId="0" fontId="4" fillId="35" borderId="19" xfId="0" applyFont="1" applyFill="1" applyBorder="1" applyAlignment="1">
      <alignment vertical="top" wrapText="1"/>
    </xf>
    <xf numFmtId="0" fontId="4" fillId="34" borderId="20" xfId="0" applyFont="1" applyFill="1" applyBorder="1" applyAlignment="1">
      <alignment horizontal="center" vertical="top" wrapText="1"/>
    </xf>
    <xf numFmtId="0" fontId="4" fillId="36" borderId="21" xfId="0" applyFont="1" applyFill="1" applyBorder="1" applyAlignment="1">
      <alignment horizontal="justify"/>
    </xf>
    <xf numFmtId="0" fontId="6" fillId="33" borderId="17" xfId="0" applyFont="1" applyFill="1" applyBorder="1" applyAlignment="1">
      <alignment horizontal="center" wrapText="1"/>
    </xf>
    <xf numFmtId="1" fontId="4" fillId="34" borderId="17" xfId="0" applyNumberFormat="1" applyFont="1" applyFill="1" applyBorder="1" applyAlignment="1">
      <alignment horizontal="center" wrapText="1"/>
    </xf>
    <xf numFmtId="9" fontId="4" fillId="35" borderId="17" xfId="0" applyNumberFormat="1" applyFont="1" applyFill="1" applyBorder="1" applyAlignment="1">
      <alignment horizontal="center" wrapText="1"/>
    </xf>
    <xf numFmtId="9" fontId="4" fillId="0" borderId="17" xfId="0" applyNumberFormat="1" applyFont="1" applyBorder="1" applyAlignment="1">
      <alignment horizontal="center" wrapText="1"/>
    </xf>
    <xf numFmtId="9" fontId="4" fillId="35" borderId="17" xfId="0" applyNumberFormat="1" applyFont="1" applyFill="1" applyBorder="1" applyAlignment="1">
      <alignment horizontal="justify" wrapText="1"/>
    </xf>
    <xf numFmtId="0" fontId="6" fillId="33" borderId="17" xfId="0" applyFont="1" applyFill="1" applyBorder="1" applyAlignment="1">
      <alignment horizontal="justify" wrapText="1"/>
    </xf>
    <xf numFmtId="0" fontId="6" fillId="33" borderId="17" xfId="0" applyFont="1" applyFill="1" applyBorder="1" applyAlignment="1">
      <alignment horizontal="justify"/>
    </xf>
    <xf numFmtId="0" fontId="6" fillId="33" borderId="22" xfId="0" applyFont="1" applyFill="1" applyBorder="1" applyAlignment="1">
      <alignment horizontal="justify"/>
    </xf>
    <xf numFmtId="0" fontId="4" fillId="35" borderId="20" xfId="0" applyFont="1" applyFill="1" applyBorder="1" applyAlignment="1">
      <alignment horizontal="justify" wrapText="1"/>
    </xf>
    <xf numFmtId="0" fontId="4" fillId="36" borderId="23" xfId="0" applyFont="1" applyFill="1" applyBorder="1" applyAlignment="1">
      <alignment horizontal="justify"/>
    </xf>
    <xf numFmtId="0" fontId="4" fillId="35" borderId="24" xfId="0" applyFont="1" applyFill="1" applyBorder="1" applyAlignment="1">
      <alignment horizontal="justify" wrapText="1"/>
    </xf>
    <xf numFmtId="0" fontId="6" fillId="33" borderId="24" xfId="0" applyFont="1" applyFill="1" applyBorder="1" applyAlignment="1">
      <alignment horizontal="center" wrapText="1"/>
    </xf>
    <xf numFmtId="1" fontId="4" fillId="34" borderId="24" xfId="0" applyNumberFormat="1" applyFont="1" applyFill="1" applyBorder="1" applyAlignment="1">
      <alignment horizontal="center" wrapText="1"/>
    </xf>
    <xf numFmtId="9" fontId="4" fillId="35" borderId="24" xfId="0" applyNumberFormat="1" applyFont="1" applyFill="1" applyBorder="1" applyAlignment="1">
      <alignment horizontal="center" wrapText="1"/>
    </xf>
    <xf numFmtId="9" fontId="4" fillId="35" borderId="24" xfId="0" applyNumberFormat="1" applyFont="1" applyFill="1" applyBorder="1" applyAlignment="1">
      <alignment horizontal="justify" wrapText="1"/>
    </xf>
    <xf numFmtId="0" fontId="6" fillId="33" borderId="24" xfId="0" applyFont="1" applyFill="1" applyBorder="1" applyAlignment="1">
      <alignment horizontal="justify" wrapText="1"/>
    </xf>
    <xf numFmtId="0" fontId="6" fillId="33" borderId="24" xfId="0" applyFont="1" applyFill="1" applyBorder="1" applyAlignment="1">
      <alignment horizontal="justify"/>
    </xf>
    <xf numFmtId="0" fontId="6" fillId="33" borderId="25" xfId="0" applyFont="1" applyFill="1" applyBorder="1" applyAlignment="1">
      <alignment horizontal="justify"/>
    </xf>
    <xf numFmtId="0" fontId="6" fillId="0" borderId="17" xfId="0" applyFont="1" applyBorder="1" applyAlignment="1">
      <alignment horizontal="justify"/>
    </xf>
    <xf numFmtId="0" fontId="5" fillId="35" borderId="19" xfId="0" applyFont="1" applyFill="1" applyBorder="1" applyAlignment="1">
      <alignment horizontal="center"/>
    </xf>
    <xf numFmtId="0" fontId="5" fillId="35" borderId="19" xfId="0" applyFont="1" applyFill="1" applyBorder="1" applyAlignment="1">
      <alignment horizontal="justify"/>
    </xf>
    <xf numFmtId="0" fontId="6" fillId="35" borderId="19" xfId="0" applyFont="1" applyFill="1" applyBorder="1" applyAlignment="1">
      <alignment horizontal="center" wrapText="1"/>
    </xf>
    <xf numFmtId="1" fontId="4" fillId="35" borderId="19" xfId="0" applyNumberFormat="1" applyFont="1" applyFill="1" applyBorder="1" applyAlignment="1">
      <alignment horizontal="center" wrapText="1"/>
    </xf>
    <xf numFmtId="9" fontId="4" fillId="35" borderId="19" xfId="0" applyNumberFormat="1" applyFont="1" applyFill="1" applyBorder="1" applyAlignment="1">
      <alignment horizontal="center" wrapText="1"/>
    </xf>
    <xf numFmtId="9" fontId="4" fillId="35" borderId="19" xfId="0" applyNumberFormat="1" applyFont="1" applyFill="1" applyBorder="1" applyAlignment="1">
      <alignment horizontal="justify" wrapText="1"/>
    </xf>
    <xf numFmtId="1" fontId="6" fillId="35" borderId="19" xfId="0" applyNumberFormat="1" applyFont="1" applyFill="1" applyBorder="1" applyAlignment="1">
      <alignment horizontal="justify" wrapText="1"/>
    </xf>
    <xf numFmtId="0" fontId="6" fillId="35" borderId="19" xfId="0" applyFont="1" applyFill="1" applyBorder="1" applyAlignment="1">
      <alignment horizontal="justify"/>
    </xf>
    <xf numFmtId="0" fontId="6" fillId="35" borderId="20" xfId="0" applyFont="1" applyFill="1" applyBorder="1" applyAlignment="1">
      <alignment horizontal="justify"/>
    </xf>
    <xf numFmtId="9" fontId="4" fillId="0" borderId="24" xfId="0" applyNumberFormat="1" applyFont="1" applyBorder="1" applyAlignment="1">
      <alignment horizontal="center" wrapText="1"/>
    </xf>
    <xf numFmtId="0" fontId="6" fillId="0" borderId="0" xfId="0" applyFont="1" applyFill="1" applyAlignment="1">
      <alignment horizontal="justify"/>
    </xf>
    <xf numFmtId="0" fontId="6" fillId="35" borderId="26" xfId="0" applyFont="1" applyFill="1" applyBorder="1" applyAlignment="1">
      <alignment horizontal="justify"/>
    </xf>
    <xf numFmtId="0" fontId="6" fillId="0" borderId="11" xfId="0" applyFont="1" applyFill="1" applyBorder="1" applyAlignment="1">
      <alignment horizontal="center" wrapText="1"/>
    </xf>
    <xf numFmtId="0" fontId="8" fillId="0" borderId="0" xfId="0" applyFont="1" applyAlignment="1">
      <alignment horizontal="center"/>
    </xf>
    <xf numFmtId="0" fontId="5" fillId="35" borderId="19" xfId="0" applyFont="1" applyFill="1" applyBorder="1" applyAlignment="1">
      <alignment horizontal="center"/>
    </xf>
    <xf numFmtId="0" fontId="3" fillId="33" borderId="10" xfId="0" applyFont="1" applyFill="1" applyBorder="1" applyAlignment="1">
      <alignment horizontal="justify"/>
    </xf>
    <xf numFmtId="0" fontId="7" fillId="33" borderId="0" xfId="0" applyFont="1" applyFill="1" applyAlignment="1">
      <alignment horizontal="justify"/>
    </xf>
    <xf numFmtId="0" fontId="3" fillId="33" borderId="0" xfId="0" applyFont="1" applyFill="1" applyBorder="1" applyAlignment="1">
      <alignment horizontal="justify" wrapText="1"/>
    </xf>
    <xf numFmtId="0" fontId="5" fillId="34" borderId="0" xfId="0" applyFont="1" applyFill="1"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9">
    <dxf>
      <font>
        <color indexed="9"/>
      </font>
      <fill>
        <patternFill>
          <bgColor indexed="17"/>
        </patternFill>
      </fill>
    </dxf>
    <dxf>
      <font>
        <color auto="1"/>
      </font>
      <fill>
        <patternFill>
          <bgColor indexed="51"/>
        </patternFill>
      </fill>
    </dxf>
    <dxf>
      <font>
        <color indexed="9"/>
      </font>
      <fill>
        <patternFill>
          <bgColor indexed="10"/>
        </patternFill>
      </fill>
    </dxf>
    <dxf>
      <font>
        <color indexed="9"/>
      </font>
      <fill>
        <patternFill>
          <bgColor indexed="17"/>
        </patternFill>
      </fill>
    </dxf>
    <dxf>
      <font>
        <color auto="1"/>
      </font>
      <fill>
        <patternFill>
          <bgColor indexed="51"/>
        </patternFill>
      </fill>
    </dxf>
    <dxf>
      <font>
        <color indexed="9"/>
      </font>
      <fill>
        <patternFill>
          <bgColor indexed="10"/>
        </patternFill>
      </fill>
    </dxf>
    <dxf>
      <font>
        <color indexed="9"/>
      </font>
      <fill>
        <patternFill>
          <bgColor indexed="17"/>
        </patternFill>
      </fill>
    </dxf>
    <dxf>
      <font>
        <color indexed="9"/>
      </font>
      <fill>
        <patternFill>
          <bgColor indexed="51"/>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ECYTES\Mis%20documentos\index.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133350</xdr:colOff>
      <xdr:row>2</xdr:row>
      <xdr:rowOff>9525</xdr:rowOff>
    </xdr:from>
    <xdr:ext cx="1019175" cy="952500"/>
    <xdr:sp>
      <xdr:nvSpPr>
        <xdr:cNvPr id="1" name="AutoShape 1025" descr="egi"/>
        <xdr:cNvSpPr>
          <a:spLocks noChangeAspect="1"/>
        </xdr:cNvSpPr>
      </xdr:nvSpPr>
      <xdr:spPr>
        <a:xfrm>
          <a:off x="2219325" y="647700"/>
          <a:ext cx="1019175" cy="95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5</xdr:col>
      <xdr:colOff>9525</xdr:colOff>
      <xdr:row>11</xdr:row>
      <xdr:rowOff>0</xdr:rowOff>
    </xdr:from>
    <xdr:to>
      <xdr:col>10</xdr:col>
      <xdr:colOff>9525</xdr:colOff>
      <xdr:row>31</xdr:row>
      <xdr:rowOff>0</xdr:rowOff>
    </xdr:to>
    <xdr:sp>
      <xdr:nvSpPr>
        <xdr:cNvPr id="2" name="Rectangle 1026"/>
        <xdr:cNvSpPr>
          <a:spLocks/>
        </xdr:cNvSpPr>
      </xdr:nvSpPr>
      <xdr:spPr>
        <a:xfrm>
          <a:off x="2886075" y="2933700"/>
          <a:ext cx="1257300" cy="14297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714375</xdr:colOff>
      <xdr:row>5</xdr:row>
      <xdr:rowOff>0</xdr:rowOff>
    </xdr:from>
    <xdr:ext cx="895350" cy="180975"/>
    <xdr:sp>
      <xdr:nvSpPr>
        <xdr:cNvPr id="3" name="AutoShape 1027" descr="button12">
          <a:hlinkClick r:id="rId1"/>
        </xdr:cNvPr>
        <xdr:cNvSpPr>
          <a:spLocks noChangeAspect="1"/>
        </xdr:cNvSpPr>
      </xdr:nvSpPr>
      <xdr:spPr>
        <a:xfrm>
          <a:off x="714375" y="1485900"/>
          <a:ext cx="8953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E116"/>
  <sheetViews>
    <sheetView showGridLines="0" tabSelected="1" zoomScalePageLayoutView="0" workbookViewId="0" topLeftCell="B1">
      <selection activeCell="B10" sqref="B10"/>
    </sheetView>
  </sheetViews>
  <sheetFormatPr defaultColWidth="11.421875" defaultRowHeight="12.75"/>
  <cols>
    <col min="1" max="1" width="5.8515625" style="26" hidden="1" customWidth="1"/>
    <col min="2" max="2" width="31.28125" style="26" customWidth="1"/>
    <col min="3" max="3" width="11.8515625" style="26" customWidth="1"/>
    <col min="4" max="5" width="9.28125" style="32" hidden="1" customWidth="1"/>
    <col min="6" max="6" width="10.00390625" style="32" customWidth="1"/>
    <col min="7" max="7" width="9.00390625" style="32" hidden="1" customWidth="1"/>
    <col min="8" max="8" width="9.28125" style="32" hidden="1" customWidth="1"/>
    <col min="9" max="9" width="8.8515625" style="32" customWidth="1"/>
    <col min="10" max="10" width="9.00390625" style="32" hidden="1" customWidth="1"/>
    <col min="11" max="11" width="9.00390625" style="32" customWidth="1"/>
    <col min="12" max="13" width="9.00390625" style="35" customWidth="1"/>
    <col min="14" max="14" width="8.28125" style="32" customWidth="1"/>
    <col min="15" max="15" width="8.28125" style="5" hidden="1" customWidth="1"/>
    <col min="16" max="17" width="3.28125" style="5" hidden="1" customWidth="1"/>
    <col min="18" max="18" width="3.7109375" style="5" hidden="1" customWidth="1"/>
    <col min="19" max="19" width="3.140625" style="5" hidden="1" customWidth="1"/>
    <col min="20" max="20" width="3.57421875" style="5" hidden="1" customWidth="1"/>
    <col min="21" max="21" width="3.140625" style="5" hidden="1" customWidth="1"/>
    <col min="22" max="22" width="3.8515625" style="5" hidden="1" customWidth="1"/>
    <col min="23" max="23" width="3.57421875" style="5" hidden="1" customWidth="1"/>
    <col min="24" max="24" width="3.28125" style="5" hidden="1" customWidth="1"/>
    <col min="25" max="25" width="3.140625" style="5" hidden="1" customWidth="1"/>
    <col min="26" max="26" width="3.57421875" style="5" hidden="1" customWidth="1"/>
    <col min="27" max="27" width="3.00390625" style="5" hidden="1" customWidth="1"/>
    <col min="28" max="28" width="43.28125" style="5" hidden="1" customWidth="1"/>
    <col min="29" max="29" width="41.00390625" style="5" hidden="1" customWidth="1"/>
    <col min="30" max="30" width="35.28125" style="5" customWidth="1"/>
    <col min="31" max="31" width="25.28125" style="5" hidden="1" customWidth="1"/>
    <col min="32" max="32" width="28.7109375" style="5" hidden="1" customWidth="1"/>
    <col min="33" max="33" width="28.7109375" style="5" customWidth="1"/>
    <col min="34" max="35" width="34.28125" style="5" hidden="1" customWidth="1"/>
    <col min="36" max="36" width="32.00390625" style="5" customWidth="1"/>
    <col min="37" max="38" width="22.28125" style="5" hidden="1" customWidth="1"/>
    <col min="39" max="39" width="24.28125" style="5" hidden="1" customWidth="1"/>
    <col min="40" max="41" width="24.28125" style="5" customWidth="1"/>
    <col min="42" max="42" width="1.28515625" style="5" customWidth="1"/>
    <col min="43" max="43" width="0.71875" style="5" customWidth="1"/>
    <col min="44" max="16384" width="11.421875" style="27" customWidth="1"/>
  </cols>
  <sheetData>
    <row r="1" spans="1:43" s="5" customFormat="1" ht="37.5" customHeight="1">
      <c r="A1" s="1"/>
      <c r="B1" s="115" t="s">
        <v>243</v>
      </c>
      <c r="C1" s="115"/>
      <c r="D1" s="29"/>
      <c r="E1" s="29"/>
      <c r="F1" s="29"/>
      <c r="G1" s="30"/>
      <c r="H1" s="30"/>
      <c r="I1" s="30"/>
      <c r="J1" s="30"/>
      <c r="K1" s="30"/>
      <c r="L1" s="33"/>
      <c r="M1" s="33"/>
      <c r="N1" s="30"/>
      <c r="O1" s="3"/>
      <c r="P1" s="3"/>
      <c r="Q1" s="3"/>
      <c r="R1" s="3"/>
      <c r="S1" s="3"/>
      <c r="T1" s="3"/>
      <c r="U1" s="3"/>
      <c r="V1" s="3"/>
      <c r="W1" s="3"/>
      <c r="X1" s="3"/>
      <c r="Y1" s="3"/>
      <c r="Z1" s="3"/>
      <c r="AA1" s="3"/>
      <c r="AB1" s="3"/>
      <c r="AC1" s="3"/>
      <c r="AD1" s="3"/>
      <c r="AE1" s="3"/>
      <c r="AF1" s="3"/>
      <c r="AG1" s="3"/>
      <c r="AH1" s="3"/>
      <c r="AI1" s="3"/>
      <c r="AJ1" s="3"/>
      <c r="AK1" s="3"/>
      <c r="AL1" s="3"/>
      <c r="AM1" s="3"/>
      <c r="AN1" s="3"/>
      <c r="AO1" s="3"/>
      <c r="AP1" s="4"/>
      <c r="AQ1" s="3"/>
    </row>
    <row r="2" spans="1:43" s="5" customFormat="1" ht="12.75" customHeight="1">
      <c r="A2" s="6"/>
      <c r="B2" s="116" t="s">
        <v>244</v>
      </c>
      <c r="C2" s="116"/>
      <c r="D2" s="29"/>
      <c r="E2" s="29"/>
      <c r="F2" s="29"/>
      <c r="G2" s="30"/>
      <c r="H2" s="30"/>
      <c r="I2" s="30"/>
      <c r="J2" s="30"/>
      <c r="K2" s="30"/>
      <c r="L2" s="33"/>
      <c r="M2" s="33"/>
      <c r="N2" s="30"/>
      <c r="O2" s="3"/>
      <c r="P2" s="3"/>
      <c r="Q2" s="3"/>
      <c r="R2" s="3"/>
      <c r="S2" s="3"/>
      <c r="T2" s="3"/>
      <c r="U2" s="3"/>
      <c r="V2" s="3"/>
      <c r="W2" s="3"/>
      <c r="X2" s="3"/>
      <c r="Y2" s="3"/>
      <c r="Z2" s="3"/>
      <c r="AA2" s="3"/>
      <c r="AB2" s="3"/>
      <c r="AC2" s="3"/>
      <c r="AD2" s="3"/>
      <c r="AE2" s="3"/>
      <c r="AF2" s="3"/>
      <c r="AG2" s="3"/>
      <c r="AH2" s="3"/>
      <c r="AI2" s="3"/>
      <c r="AJ2" s="3"/>
      <c r="AK2" s="3"/>
      <c r="AL2" s="3"/>
      <c r="AM2" s="3"/>
      <c r="AN2" s="3"/>
      <c r="AO2" s="3"/>
      <c r="AP2" s="4"/>
      <c r="AQ2" s="3"/>
    </row>
    <row r="3" spans="1:43" s="5" customFormat="1" ht="12.75" customHeight="1">
      <c r="A3" s="7"/>
      <c r="B3" s="8" t="s">
        <v>245</v>
      </c>
      <c r="C3" s="9"/>
      <c r="D3" s="29"/>
      <c r="E3" s="29"/>
      <c r="F3" s="29"/>
      <c r="G3" s="30"/>
      <c r="H3" s="30"/>
      <c r="I3" s="30"/>
      <c r="J3" s="30"/>
      <c r="K3" s="30"/>
      <c r="L3" s="33"/>
      <c r="M3" s="33"/>
      <c r="N3" s="30"/>
      <c r="O3" s="3"/>
      <c r="P3" s="3"/>
      <c r="Q3" s="3"/>
      <c r="R3" s="3"/>
      <c r="S3" s="3"/>
      <c r="T3" s="3"/>
      <c r="U3" s="3"/>
      <c r="V3" s="3"/>
      <c r="W3" s="3"/>
      <c r="X3" s="3"/>
      <c r="Y3" s="3"/>
      <c r="Z3" s="3"/>
      <c r="AA3" s="3"/>
      <c r="AB3" s="3"/>
      <c r="AC3" s="3"/>
      <c r="AD3" s="3"/>
      <c r="AE3" s="3"/>
      <c r="AF3" s="3"/>
      <c r="AG3" s="3"/>
      <c r="AH3" s="3"/>
      <c r="AI3" s="3"/>
      <c r="AJ3" s="3"/>
      <c r="AK3" s="3"/>
      <c r="AL3" s="3"/>
      <c r="AM3" s="3"/>
      <c r="AN3" s="3"/>
      <c r="AO3" s="3"/>
      <c r="AP3" s="4"/>
      <c r="AQ3" s="3"/>
    </row>
    <row r="4" spans="1:43" s="5" customFormat="1" ht="38.25" customHeight="1">
      <c r="A4" s="7"/>
      <c r="B4" s="10" t="s">
        <v>246</v>
      </c>
      <c r="C4" s="9"/>
      <c r="D4" s="29"/>
      <c r="E4" s="29"/>
      <c r="F4" s="29"/>
      <c r="G4" s="30"/>
      <c r="H4" s="30"/>
      <c r="I4" s="30"/>
      <c r="J4" s="30"/>
      <c r="K4" s="30"/>
      <c r="L4" s="33"/>
      <c r="M4" s="33"/>
      <c r="N4" s="30"/>
      <c r="O4" s="3"/>
      <c r="P4" s="3"/>
      <c r="Q4" s="3"/>
      <c r="R4" s="3"/>
      <c r="S4" s="3"/>
      <c r="T4" s="3"/>
      <c r="U4" s="3"/>
      <c r="V4" s="3"/>
      <c r="W4" s="3"/>
      <c r="X4" s="3"/>
      <c r="Y4" s="3"/>
      <c r="Z4" s="3"/>
      <c r="AA4" s="3"/>
      <c r="AB4" s="3"/>
      <c r="AC4" s="3"/>
      <c r="AD4" s="3"/>
      <c r="AE4" s="3"/>
      <c r="AF4" s="3"/>
      <c r="AG4" s="3"/>
      <c r="AH4" s="3"/>
      <c r="AI4" s="3"/>
      <c r="AJ4" s="3"/>
      <c r="AK4" s="3"/>
      <c r="AL4" s="3"/>
      <c r="AM4" s="3"/>
      <c r="AN4" s="3"/>
      <c r="AO4" s="3"/>
      <c r="AP4" s="4"/>
      <c r="AQ4" s="3"/>
    </row>
    <row r="5" spans="1:43" s="5" customFormat="1" ht="15.75" customHeight="1">
      <c r="A5" s="7"/>
      <c r="B5" s="8"/>
      <c r="C5" s="9"/>
      <c r="D5" s="29"/>
      <c r="E5" s="29"/>
      <c r="F5" s="29"/>
      <c r="G5" s="30"/>
      <c r="H5" s="30"/>
      <c r="I5" s="30"/>
      <c r="J5" s="30"/>
      <c r="K5" s="30"/>
      <c r="L5" s="33"/>
      <c r="M5" s="33"/>
      <c r="N5" s="30"/>
      <c r="O5" s="3"/>
      <c r="P5" s="3"/>
      <c r="Q5" s="3"/>
      <c r="R5" s="3"/>
      <c r="S5" s="3"/>
      <c r="T5" s="3"/>
      <c r="U5" s="3"/>
      <c r="V5" s="3"/>
      <c r="W5" s="3"/>
      <c r="X5" s="3"/>
      <c r="Y5" s="3"/>
      <c r="Z5" s="3"/>
      <c r="AA5" s="3"/>
      <c r="AB5" s="3"/>
      <c r="AC5" s="3"/>
      <c r="AD5" s="3"/>
      <c r="AE5" s="3"/>
      <c r="AF5" s="3"/>
      <c r="AG5" s="3"/>
      <c r="AH5" s="3"/>
      <c r="AI5" s="3"/>
      <c r="AJ5" s="3"/>
      <c r="AK5" s="3"/>
      <c r="AL5" s="3"/>
      <c r="AM5" s="3"/>
      <c r="AN5" s="3"/>
      <c r="AO5" s="3"/>
      <c r="AP5" s="4"/>
      <c r="AQ5" s="3"/>
    </row>
    <row r="6" spans="1:43" s="5" customFormat="1" ht="15" customHeight="1">
      <c r="A6" s="117"/>
      <c r="B6" s="117"/>
      <c r="C6" s="117"/>
      <c r="D6" s="29"/>
      <c r="E6" s="29"/>
      <c r="F6" s="29"/>
      <c r="G6" s="30"/>
      <c r="H6" s="30"/>
      <c r="I6" s="30"/>
      <c r="J6" s="30"/>
      <c r="K6" s="30"/>
      <c r="L6" s="33"/>
      <c r="M6" s="33"/>
      <c r="N6" s="30"/>
      <c r="O6" s="3"/>
      <c r="P6" s="3"/>
      <c r="Q6" s="3"/>
      <c r="R6" s="3"/>
      <c r="S6" s="3"/>
      <c r="T6" s="3"/>
      <c r="U6" s="3"/>
      <c r="V6" s="3"/>
      <c r="W6" s="3"/>
      <c r="X6" s="3"/>
      <c r="Y6" s="3"/>
      <c r="Z6" s="3"/>
      <c r="AA6" s="3"/>
      <c r="AB6" s="3"/>
      <c r="AC6" s="3"/>
      <c r="AD6" s="3"/>
      <c r="AE6" s="3"/>
      <c r="AF6" s="3"/>
      <c r="AG6" s="3"/>
      <c r="AH6" s="3"/>
      <c r="AI6" s="3"/>
      <c r="AJ6" s="3"/>
      <c r="AK6" s="3"/>
      <c r="AL6" s="3"/>
      <c r="AM6" s="3"/>
      <c r="AN6" s="3"/>
      <c r="AO6" s="3"/>
      <c r="AP6" s="4"/>
      <c r="AQ6" s="3"/>
    </row>
    <row r="7" spans="1:43" s="5" customFormat="1" ht="5.25" customHeight="1">
      <c r="A7" s="11"/>
      <c r="B7" s="12"/>
      <c r="C7" s="11"/>
      <c r="D7" s="31"/>
      <c r="E7" s="31"/>
      <c r="F7" s="31"/>
      <c r="G7" s="31"/>
      <c r="H7" s="31"/>
      <c r="I7" s="31"/>
      <c r="J7" s="31"/>
      <c r="K7" s="31"/>
      <c r="L7" s="34"/>
      <c r="M7" s="34"/>
      <c r="N7" s="31"/>
      <c r="O7" s="4"/>
      <c r="P7" s="4"/>
      <c r="Q7" s="4"/>
      <c r="R7" s="4"/>
      <c r="S7" s="4"/>
      <c r="T7" s="4"/>
      <c r="U7" s="4"/>
      <c r="V7" s="4"/>
      <c r="W7" s="4"/>
      <c r="X7" s="4"/>
      <c r="Y7" s="4"/>
      <c r="Z7" s="4"/>
      <c r="AA7" s="4"/>
      <c r="AB7" s="4"/>
      <c r="AC7" s="4"/>
      <c r="AD7" s="4"/>
      <c r="AE7" s="4"/>
      <c r="AF7" s="4"/>
      <c r="AG7" s="4"/>
      <c r="AH7" s="4"/>
      <c r="AI7" s="4"/>
      <c r="AJ7" s="4"/>
      <c r="AK7" s="4"/>
      <c r="AL7" s="4"/>
      <c r="AM7" s="4"/>
      <c r="AN7" s="4"/>
      <c r="AO7" s="4"/>
      <c r="AP7" s="4"/>
      <c r="AQ7" s="3"/>
    </row>
    <row r="8" spans="1:43" s="5" customFormat="1" ht="14.25" customHeight="1">
      <c r="A8" s="118"/>
      <c r="B8" s="118"/>
      <c r="C8" s="118"/>
      <c r="D8" s="30"/>
      <c r="E8" s="30"/>
      <c r="F8" s="30"/>
      <c r="G8" s="30"/>
      <c r="H8" s="30"/>
      <c r="I8" s="30"/>
      <c r="J8" s="30"/>
      <c r="K8" s="30"/>
      <c r="L8" s="33"/>
      <c r="M8" s="33"/>
      <c r="N8" s="30"/>
      <c r="O8" s="3"/>
      <c r="P8" s="3"/>
      <c r="Q8" s="3"/>
      <c r="R8" s="3"/>
      <c r="S8" s="3"/>
      <c r="T8" s="3"/>
      <c r="U8" s="3"/>
      <c r="V8" s="3"/>
      <c r="W8" s="3"/>
      <c r="X8" s="3"/>
      <c r="Y8" s="3"/>
      <c r="Z8" s="3"/>
      <c r="AA8" s="3"/>
      <c r="AB8" s="3"/>
      <c r="AC8" s="3"/>
      <c r="AD8" s="3"/>
      <c r="AE8" s="3"/>
      <c r="AF8" s="3"/>
      <c r="AG8" s="3"/>
      <c r="AH8" s="3"/>
      <c r="AI8" s="3"/>
      <c r="AJ8" s="3"/>
      <c r="AK8" s="3"/>
      <c r="AL8" s="3"/>
      <c r="AM8" s="3"/>
      <c r="AN8" s="3"/>
      <c r="AO8" s="3"/>
      <c r="AP8" s="4"/>
      <c r="AQ8" s="3"/>
    </row>
    <row r="9" spans="1:43" s="5" customFormat="1" ht="14.25" customHeight="1" thickBot="1">
      <c r="A9" s="11"/>
      <c r="B9" s="12"/>
      <c r="C9" s="11"/>
      <c r="D9" s="31"/>
      <c r="E9" s="31"/>
      <c r="F9" s="31"/>
      <c r="G9" s="31"/>
      <c r="H9" s="31"/>
      <c r="I9" s="31"/>
      <c r="J9" s="31"/>
      <c r="K9" s="31"/>
      <c r="L9" s="34"/>
      <c r="M9" s="34"/>
      <c r="N9" s="31"/>
      <c r="O9" s="4"/>
      <c r="P9" s="4"/>
      <c r="Q9" s="4"/>
      <c r="R9" s="4"/>
      <c r="S9" s="4"/>
      <c r="T9" s="4"/>
      <c r="U9" s="4"/>
      <c r="V9" s="4"/>
      <c r="W9" s="4"/>
      <c r="X9" s="4"/>
      <c r="Y9" s="4"/>
      <c r="Z9" s="4"/>
      <c r="AA9" s="4"/>
      <c r="AB9" s="4"/>
      <c r="AC9" s="4"/>
      <c r="AD9" s="4"/>
      <c r="AE9" s="4"/>
      <c r="AF9" s="4"/>
      <c r="AG9" s="4"/>
      <c r="AH9" s="4"/>
      <c r="AI9" s="4"/>
      <c r="AJ9" s="4"/>
      <c r="AK9" s="4"/>
      <c r="AL9" s="4"/>
      <c r="AM9" s="4"/>
      <c r="AN9" s="4"/>
      <c r="AO9" s="4"/>
      <c r="AP9" s="4"/>
      <c r="AQ9" s="3"/>
    </row>
    <row r="10" spans="1:43" s="5" customFormat="1" ht="52.5" customHeight="1" thickBot="1">
      <c r="A10" s="69"/>
      <c r="B10" s="70" t="s">
        <v>247</v>
      </c>
      <c r="C10" s="71" t="s">
        <v>248</v>
      </c>
      <c r="D10" s="72" t="s">
        <v>249</v>
      </c>
      <c r="E10" s="72" t="s">
        <v>250</v>
      </c>
      <c r="F10" s="72" t="s">
        <v>88</v>
      </c>
      <c r="G10" s="72" t="s">
        <v>251</v>
      </c>
      <c r="H10" s="72" t="s">
        <v>252</v>
      </c>
      <c r="I10" s="72" t="s">
        <v>253</v>
      </c>
      <c r="J10" s="72" t="s">
        <v>254</v>
      </c>
      <c r="K10" s="73" t="s">
        <v>255</v>
      </c>
      <c r="L10" s="73" t="s">
        <v>256</v>
      </c>
      <c r="M10" s="73" t="s">
        <v>89</v>
      </c>
      <c r="N10" s="72" t="s">
        <v>257</v>
      </c>
      <c r="O10" s="71" t="s">
        <v>258</v>
      </c>
      <c r="P10" s="74" t="s">
        <v>259</v>
      </c>
      <c r="Q10" s="74" t="s">
        <v>260</v>
      </c>
      <c r="R10" s="74" t="s">
        <v>261</v>
      </c>
      <c r="S10" s="74" t="s">
        <v>262</v>
      </c>
      <c r="T10" s="74" t="s">
        <v>263</v>
      </c>
      <c r="U10" s="74" t="s">
        <v>264</v>
      </c>
      <c r="V10" s="74" t="s">
        <v>265</v>
      </c>
      <c r="W10" s="74" t="s">
        <v>266</v>
      </c>
      <c r="X10" s="74" t="s">
        <v>267</v>
      </c>
      <c r="Y10" s="74" t="s">
        <v>268</v>
      </c>
      <c r="Z10" s="74" t="s">
        <v>269</v>
      </c>
      <c r="AA10" s="74" t="s">
        <v>270</v>
      </c>
      <c r="AB10" s="75" t="s">
        <v>461</v>
      </c>
      <c r="AC10" s="75" t="s">
        <v>317</v>
      </c>
      <c r="AD10" s="76" t="s">
        <v>90</v>
      </c>
      <c r="AE10" s="77" t="s">
        <v>271</v>
      </c>
      <c r="AF10" s="77" t="s">
        <v>318</v>
      </c>
      <c r="AG10" s="77" t="s">
        <v>91</v>
      </c>
      <c r="AH10" s="76" t="s">
        <v>462</v>
      </c>
      <c r="AI10" s="76" t="s">
        <v>463</v>
      </c>
      <c r="AJ10" s="76" t="s">
        <v>92</v>
      </c>
      <c r="AK10" s="78" t="s">
        <v>272</v>
      </c>
      <c r="AL10" s="78" t="s">
        <v>319</v>
      </c>
      <c r="AM10" s="78" t="s">
        <v>319</v>
      </c>
      <c r="AN10" s="77" t="s">
        <v>93</v>
      </c>
      <c r="AO10" s="79" t="s">
        <v>273</v>
      </c>
      <c r="AP10" s="4"/>
      <c r="AQ10" s="3"/>
    </row>
    <row r="11" spans="1:43" s="5" customFormat="1" ht="12.75" customHeight="1" thickBot="1">
      <c r="A11" s="69"/>
      <c r="B11" s="70" t="s">
        <v>274</v>
      </c>
      <c r="C11" s="71"/>
      <c r="D11" s="73"/>
      <c r="E11" s="73"/>
      <c r="F11" s="73"/>
      <c r="G11" s="73"/>
      <c r="H11" s="73"/>
      <c r="I11" s="73"/>
      <c r="J11" s="73"/>
      <c r="K11" s="73"/>
      <c r="L11" s="73"/>
      <c r="M11" s="73"/>
      <c r="N11" s="73"/>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89"/>
      <c r="AP11" s="4"/>
      <c r="AQ11" s="3"/>
    </row>
    <row r="12" spans="1:43" s="5" customFormat="1" ht="96">
      <c r="A12" s="80" t="s">
        <v>7</v>
      </c>
      <c r="B12" s="68" t="s">
        <v>275</v>
      </c>
      <c r="C12" s="68" t="s">
        <v>276</v>
      </c>
      <c r="D12" s="81">
        <v>6</v>
      </c>
      <c r="E12" s="81">
        <v>1</v>
      </c>
      <c r="F12" s="81">
        <v>1</v>
      </c>
      <c r="G12" s="82">
        <f aca="true" t="shared" si="0" ref="G12:G23">SUM(P12:R12)</f>
        <v>6</v>
      </c>
      <c r="H12" s="82">
        <f aca="true" t="shared" si="1" ref="H12:H23">SUM(S12:U12)</f>
        <v>1</v>
      </c>
      <c r="I12" s="82">
        <f aca="true" t="shared" si="2" ref="I12:I23">SUM(V12:X12)</f>
        <v>1</v>
      </c>
      <c r="J12" s="82">
        <f aca="true" t="shared" si="3" ref="J12:J23">SUM(Y12:AA12)</f>
        <v>0</v>
      </c>
      <c r="K12" s="83">
        <f>(D12/G12)</f>
        <v>1</v>
      </c>
      <c r="L12" s="84">
        <f>(E12/H12)</f>
        <v>1</v>
      </c>
      <c r="M12" s="83">
        <f>(F12/I12)</f>
        <v>1</v>
      </c>
      <c r="N12" s="82">
        <f aca="true" t="shared" si="4" ref="N12:N23">SUM(P12:AA12)</f>
        <v>8</v>
      </c>
      <c r="O12" s="85">
        <f aca="true" t="shared" si="5" ref="O12:O23">(D12/N12)</f>
        <v>0.75</v>
      </c>
      <c r="P12" s="86">
        <v>6</v>
      </c>
      <c r="Q12" s="86"/>
      <c r="R12" s="86"/>
      <c r="S12" s="86">
        <v>1</v>
      </c>
      <c r="T12" s="86"/>
      <c r="U12" s="86"/>
      <c r="V12" s="86"/>
      <c r="W12" s="86"/>
      <c r="X12" s="86">
        <v>1</v>
      </c>
      <c r="Y12" s="86"/>
      <c r="Z12" s="86"/>
      <c r="AA12" s="86"/>
      <c r="AB12" s="87" t="s">
        <v>277</v>
      </c>
      <c r="AC12" s="87" t="s">
        <v>607</v>
      </c>
      <c r="AD12" s="87" t="s">
        <v>120</v>
      </c>
      <c r="AE12" s="87"/>
      <c r="AF12" s="87" t="s">
        <v>341</v>
      </c>
      <c r="AG12" s="87" t="s">
        <v>341</v>
      </c>
      <c r="AH12" s="87" t="s">
        <v>342</v>
      </c>
      <c r="AI12" s="87"/>
      <c r="AJ12" s="87" t="s">
        <v>343</v>
      </c>
      <c r="AK12" s="87"/>
      <c r="AL12" s="87"/>
      <c r="AM12" s="87" t="s">
        <v>278</v>
      </c>
      <c r="AN12" s="87"/>
      <c r="AO12" s="88"/>
      <c r="AP12" s="4"/>
      <c r="AQ12" s="3"/>
    </row>
    <row r="13" spans="1:43" s="5" customFormat="1" ht="48">
      <c r="A13" s="44" t="s">
        <v>7</v>
      </c>
      <c r="B13" s="28" t="s">
        <v>464</v>
      </c>
      <c r="C13" s="28" t="s">
        <v>279</v>
      </c>
      <c r="D13" s="45"/>
      <c r="E13" s="45">
        <v>15</v>
      </c>
      <c r="F13" s="45"/>
      <c r="G13" s="46">
        <f t="shared" si="0"/>
        <v>0</v>
      </c>
      <c r="H13" s="46">
        <f t="shared" si="1"/>
        <v>15</v>
      </c>
      <c r="I13" s="46">
        <f t="shared" si="2"/>
        <v>0</v>
      </c>
      <c r="J13" s="46">
        <f t="shared" si="3"/>
        <v>19</v>
      </c>
      <c r="K13" s="47"/>
      <c r="L13" s="48">
        <f aca="true" t="shared" si="6" ref="L13:L74">(E13/H13)</f>
        <v>1</v>
      </c>
      <c r="M13" s="47"/>
      <c r="N13" s="46">
        <f t="shared" si="4"/>
        <v>34</v>
      </c>
      <c r="O13" s="49">
        <f t="shared" si="5"/>
        <v>0</v>
      </c>
      <c r="P13" s="50"/>
      <c r="Q13" s="50"/>
      <c r="R13" s="50"/>
      <c r="S13" s="50"/>
      <c r="T13" s="50"/>
      <c r="U13" s="50">
        <v>15</v>
      </c>
      <c r="V13" s="50"/>
      <c r="W13" s="50"/>
      <c r="X13" s="50"/>
      <c r="Y13" s="50"/>
      <c r="Z13" s="50"/>
      <c r="AA13" s="50">
        <v>19</v>
      </c>
      <c r="AB13" s="13"/>
      <c r="AC13" s="13" t="s">
        <v>649</v>
      </c>
      <c r="AD13" s="13"/>
      <c r="AE13" s="13"/>
      <c r="AF13" s="13" t="s">
        <v>121</v>
      </c>
      <c r="AG13" s="13"/>
      <c r="AH13" s="13"/>
      <c r="AI13" s="13"/>
      <c r="AJ13" s="13"/>
      <c r="AK13" s="13"/>
      <c r="AL13" s="13"/>
      <c r="AM13" s="13"/>
      <c r="AN13" s="13"/>
      <c r="AO13" s="40"/>
      <c r="AP13" s="4"/>
      <c r="AQ13" s="3"/>
    </row>
    <row r="14" spans="1:43" s="5" customFormat="1" ht="48">
      <c r="A14" s="44" t="s">
        <v>7</v>
      </c>
      <c r="B14" s="28" t="s">
        <v>465</v>
      </c>
      <c r="C14" s="28" t="s">
        <v>280</v>
      </c>
      <c r="D14" s="45">
        <v>1</v>
      </c>
      <c r="E14" s="45">
        <v>0</v>
      </c>
      <c r="F14" s="45">
        <v>0</v>
      </c>
      <c r="G14" s="46">
        <f t="shared" si="0"/>
        <v>1</v>
      </c>
      <c r="H14" s="46">
        <f t="shared" si="1"/>
        <v>0</v>
      </c>
      <c r="I14" s="46">
        <f t="shared" si="2"/>
        <v>1</v>
      </c>
      <c r="J14" s="46">
        <f t="shared" si="3"/>
        <v>0</v>
      </c>
      <c r="K14" s="47">
        <f>(D14/G14)</f>
        <v>1</v>
      </c>
      <c r="L14" s="47"/>
      <c r="M14" s="47">
        <f aca="true" t="shared" si="7" ref="M14:M76">(F14/I14)</f>
        <v>0</v>
      </c>
      <c r="N14" s="46">
        <f t="shared" si="4"/>
        <v>2</v>
      </c>
      <c r="O14" s="49">
        <f t="shared" si="5"/>
        <v>0.5</v>
      </c>
      <c r="P14" s="50">
        <v>1</v>
      </c>
      <c r="Q14" s="50"/>
      <c r="R14" s="50"/>
      <c r="S14" s="50"/>
      <c r="T14" s="50"/>
      <c r="U14" s="50"/>
      <c r="V14" s="50"/>
      <c r="W14" s="50">
        <v>1</v>
      </c>
      <c r="X14" s="50"/>
      <c r="Y14" s="50"/>
      <c r="Z14" s="50"/>
      <c r="AA14" s="50"/>
      <c r="AB14" s="13" t="s">
        <v>281</v>
      </c>
      <c r="AC14" s="13"/>
      <c r="AD14" s="13"/>
      <c r="AE14" s="13"/>
      <c r="AF14" s="13" t="s">
        <v>346</v>
      </c>
      <c r="AG14" s="13"/>
      <c r="AH14" s="13" t="s">
        <v>347</v>
      </c>
      <c r="AI14" s="13"/>
      <c r="AJ14" s="13"/>
      <c r="AK14" s="13"/>
      <c r="AL14" s="13"/>
      <c r="AM14" s="13"/>
      <c r="AN14" s="13" t="s">
        <v>371</v>
      </c>
      <c r="AO14" s="40" t="s">
        <v>601</v>
      </c>
      <c r="AP14" s="4"/>
      <c r="AQ14" s="3"/>
    </row>
    <row r="15" spans="1:43" s="5" customFormat="1" ht="48">
      <c r="A15" s="44" t="s">
        <v>7</v>
      </c>
      <c r="B15" s="28" t="s">
        <v>466</v>
      </c>
      <c r="C15" s="28" t="s">
        <v>282</v>
      </c>
      <c r="D15" s="45"/>
      <c r="E15" s="45">
        <v>0</v>
      </c>
      <c r="F15" s="45">
        <v>0</v>
      </c>
      <c r="G15" s="46">
        <f t="shared" si="0"/>
        <v>0</v>
      </c>
      <c r="H15" s="46">
        <f t="shared" si="1"/>
        <v>18</v>
      </c>
      <c r="I15" s="46">
        <f t="shared" si="2"/>
        <v>9</v>
      </c>
      <c r="J15" s="46">
        <f t="shared" si="3"/>
        <v>18</v>
      </c>
      <c r="K15" s="47"/>
      <c r="L15" s="47">
        <f t="shared" si="6"/>
        <v>0</v>
      </c>
      <c r="M15" s="47">
        <f t="shared" si="7"/>
        <v>0</v>
      </c>
      <c r="N15" s="46">
        <f t="shared" si="4"/>
        <v>45</v>
      </c>
      <c r="O15" s="49">
        <f t="shared" si="5"/>
        <v>0</v>
      </c>
      <c r="P15" s="50"/>
      <c r="Q15" s="50"/>
      <c r="R15" s="50"/>
      <c r="S15" s="50">
        <v>9</v>
      </c>
      <c r="T15" s="50"/>
      <c r="U15" s="50">
        <v>9</v>
      </c>
      <c r="V15" s="50"/>
      <c r="W15" s="50">
        <v>9</v>
      </c>
      <c r="X15" s="50"/>
      <c r="Y15" s="50">
        <v>9</v>
      </c>
      <c r="Z15" s="50"/>
      <c r="AA15" s="50">
        <v>9</v>
      </c>
      <c r="AB15" s="13"/>
      <c r="AC15" s="13"/>
      <c r="AD15" s="13"/>
      <c r="AE15" s="13"/>
      <c r="AF15" s="13"/>
      <c r="AG15" s="13"/>
      <c r="AH15" s="13"/>
      <c r="AI15" s="13"/>
      <c r="AJ15" s="13"/>
      <c r="AK15" s="13"/>
      <c r="AL15" s="13"/>
      <c r="AM15" s="13"/>
      <c r="AN15" s="13" t="s">
        <v>371</v>
      </c>
      <c r="AO15" s="40" t="s">
        <v>601</v>
      </c>
      <c r="AP15" s="4"/>
      <c r="AQ15" s="3"/>
    </row>
    <row r="16" spans="1:43" s="5" customFormat="1" ht="48">
      <c r="A16" s="44" t="s">
        <v>7</v>
      </c>
      <c r="B16" s="28" t="s">
        <v>467</v>
      </c>
      <c r="C16" s="28" t="s">
        <v>283</v>
      </c>
      <c r="D16" s="45"/>
      <c r="E16" s="45">
        <v>1</v>
      </c>
      <c r="F16" s="45">
        <v>1</v>
      </c>
      <c r="G16" s="46">
        <f t="shared" si="0"/>
        <v>0</v>
      </c>
      <c r="H16" s="46">
        <f t="shared" si="1"/>
        <v>1</v>
      </c>
      <c r="I16" s="46">
        <f t="shared" si="2"/>
        <v>1</v>
      </c>
      <c r="J16" s="46">
        <f t="shared" si="3"/>
        <v>0</v>
      </c>
      <c r="K16" s="47"/>
      <c r="L16" s="48">
        <f t="shared" si="6"/>
        <v>1</v>
      </c>
      <c r="M16" s="47">
        <f t="shared" si="7"/>
        <v>1</v>
      </c>
      <c r="N16" s="46">
        <f t="shared" si="4"/>
        <v>2</v>
      </c>
      <c r="O16" s="49">
        <f t="shared" si="5"/>
        <v>0</v>
      </c>
      <c r="P16" s="50"/>
      <c r="Q16" s="50"/>
      <c r="R16" s="50"/>
      <c r="S16" s="50"/>
      <c r="T16" s="50">
        <v>1</v>
      </c>
      <c r="U16" s="50"/>
      <c r="V16" s="50"/>
      <c r="W16" s="50">
        <v>1</v>
      </c>
      <c r="X16" s="50"/>
      <c r="Y16" s="50"/>
      <c r="Z16" s="50"/>
      <c r="AA16" s="50"/>
      <c r="AB16" s="13"/>
      <c r="AC16" s="13" t="s">
        <v>122</v>
      </c>
      <c r="AD16" s="13" t="s">
        <v>123</v>
      </c>
      <c r="AE16" s="13"/>
      <c r="AF16" s="13" t="s">
        <v>348</v>
      </c>
      <c r="AG16" s="13" t="s">
        <v>499</v>
      </c>
      <c r="AH16" s="13" t="s">
        <v>349</v>
      </c>
      <c r="AI16" s="13"/>
      <c r="AJ16" s="13" t="s">
        <v>349</v>
      </c>
      <c r="AK16" s="13"/>
      <c r="AL16" s="13" t="s">
        <v>351</v>
      </c>
      <c r="AM16" s="13"/>
      <c r="AN16" s="13" t="s">
        <v>350</v>
      </c>
      <c r="AO16" s="40"/>
      <c r="AP16" s="4"/>
      <c r="AQ16" s="3"/>
    </row>
    <row r="17" spans="1:43" s="5" customFormat="1" ht="24">
      <c r="A17" s="44" t="s">
        <v>7</v>
      </c>
      <c r="B17" s="28" t="s">
        <v>468</v>
      </c>
      <c r="C17" s="28" t="s">
        <v>284</v>
      </c>
      <c r="D17" s="45"/>
      <c r="E17" s="45">
        <v>1</v>
      </c>
      <c r="F17" s="45"/>
      <c r="G17" s="46">
        <f t="shared" si="0"/>
        <v>0</v>
      </c>
      <c r="H17" s="46">
        <f t="shared" si="1"/>
        <v>1</v>
      </c>
      <c r="I17" s="46">
        <f t="shared" si="2"/>
        <v>0</v>
      </c>
      <c r="J17" s="46">
        <f t="shared" si="3"/>
        <v>1</v>
      </c>
      <c r="K17" s="47"/>
      <c r="L17" s="48">
        <f t="shared" si="6"/>
        <v>1</v>
      </c>
      <c r="M17" s="47"/>
      <c r="N17" s="46">
        <f t="shared" si="4"/>
        <v>2</v>
      </c>
      <c r="O17" s="49">
        <f t="shared" si="5"/>
        <v>0</v>
      </c>
      <c r="P17" s="50"/>
      <c r="Q17" s="50"/>
      <c r="R17" s="50"/>
      <c r="S17" s="50"/>
      <c r="T17" s="50">
        <v>1</v>
      </c>
      <c r="U17" s="50"/>
      <c r="V17" s="50"/>
      <c r="W17" s="50"/>
      <c r="X17" s="50"/>
      <c r="Y17" s="50"/>
      <c r="Z17" s="50"/>
      <c r="AA17" s="50">
        <v>1</v>
      </c>
      <c r="AB17" s="13"/>
      <c r="AC17" s="13" t="s">
        <v>604</v>
      </c>
      <c r="AD17" s="13"/>
      <c r="AE17" s="13"/>
      <c r="AF17" s="13" t="s">
        <v>605</v>
      </c>
      <c r="AG17" s="13"/>
      <c r="AH17" s="13"/>
      <c r="AI17" s="13"/>
      <c r="AJ17" s="13"/>
      <c r="AK17" s="13"/>
      <c r="AL17" s="13" t="s">
        <v>80</v>
      </c>
      <c r="AM17" s="13"/>
      <c r="AN17" s="13"/>
      <c r="AO17" s="40"/>
      <c r="AP17" s="4"/>
      <c r="AQ17" s="3"/>
    </row>
    <row r="18" spans="1:43" s="5" customFormat="1" ht="48">
      <c r="A18" s="44" t="s">
        <v>7</v>
      </c>
      <c r="B18" s="28" t="s">
        <v>352</v>
      </c>
      <c r="C18" s="28" t="s">
        <v>285</v>
      </c>
      <c r="D18" s="45"/>
      <c r="E18" s="45">
        <v>0</v>
      </c>
      <c r="F18" s="45"/>
      <c r="G18" s="46">
        <f t="shared" si="0"/>
        <v>0</v>
      </c>
      <c r="H18" s="46">
        <f t="shared" si="1"/>
        <v>0</v>
      </c>
      <c r="I18" s="46">
        <f t="shared" si="2"/>
        <v>0</v>
      </c>
      <c r="J18" s="46">
        <f t="shared" si="3"/>
        <v>1</v>
      </c>
      <c r="K18" s="47"/>
      <c r="L18" s="47"/>
      <c r="M18" s="47"/>
      <c r="N18" s="46">
        <f t="shared" si="4"/>
        <v>1</v>
      </c>
      <c r="O18" s="49">
        <f t="shared" si="5"/>
        <v>0</v>
      </c>
      <c r="P18" s="50"/>
      <c r="Q18" s="50"/>
      <c r="R18" s="50"/>
      <c r="S18" s="50"/>
      <c r="T18" s="50"/>
      <c r="U18" s="50"/>
      <c r="V18" s="50"/>
      <c r="W18" s="50"/>
      <c r="X18" s="50"/>
      <c r="Y18" s="50"/>
      <c r="Z18" s="50"/>
      <c r="AA18" s="50">
        <v>1</v>
      </c>
      <c r="AB18" s="13"/>
      <c r="AC18" s="13"/>
      <c r="AD18" s="13"/>
      <c r="AE18" s="13"/>
      <c r="AF18" s="13"/>
      <c r="AG18" s="13"/>
      <c r="AH18" s="13"/>
      <c r="AI18" s="13"/>
      <c r="AJ18" s="13"/>
      <c r="AK18" s="13"/>
      <c r="AL18" s="13"/>
      <c r="AM18" s="13"/>
      <c r="AN18" s="13"/>
      <c r="AO18" s="40"/>
      <c r="AP18" s="4"/>
      <c r="AQ18" s="3"/>
    </row>
    <row r="19" spans="1:43" s="5" customFormat="1" ht="36">
      <c r="A19" s="44" t="s">
        <v>7</v>
      </c>
      <c r="B19" s="28" t="s">
        <v>469</v>
      </c>
      <c r="C19" s="28" t="s">
        <v>279</v>
      </c>
      <c r="D19" s="45">
        <v>1</v>
      </c>
      <c r="E19" s="45">
        <v>1</v>
      </c>
      <c r="F19" s="45">
        <v>2</v>
      </c>
      <c r="G19" s="46">
        <f t="shared" si="0"/>
        <v>1</v>
      </c>
      <c r="H19" s="46">
        <f t="shared" si="1"/>
        <v>1</v>
      </c>
      <c r="I19" s="46">
        <f t="shared" si="2"/>
        <v>2</v>
      </c>
      <c r="J19" s="46">
        <f t="shared" si="3"/>
        <v>0</v>
      </c>
      <c r="K19" s="47">
        <f>(D19/G19)</f>
        <v>1</v>
      </c>
      <c r="L19" s="48">
        <f t="shared" si="6"/>
        <v>1</v>
      </c>
      <c r="M19" s="47">
        <f t="shared" si="7"/>
        <v>1</v>
      </c>
      <c r="N19" s="46">
        <f t="shared" si="4"/>
        <v>4</v>
      </c>
      <c r="O19" s="49">
        <f t="shared" si="5"/>
        <v>0.25</v>
      </c>
      <c r="P19" s="50"/>
      <c r="Q19" s="50">
        <v>1</v>
      </c>
      <c r="R19" s="50"/>
      <c r="S19" s="50"/>
      <c r="T19" s="50"/>
      <c r="U19" s="50">
        <v>1</v>
      </c>
      <c r="V19" s="50">
        <v>1</v>
      </c>
      <c r="W19" s="50"/>
      <c r="X19" s="50">
        <v>1</v>
      </c>
      <c r="Y19" s="50"/>
      <c r="Z19" s="50"/>
      <c r="AA19" s="50"/>
      <c r="AB19" s="13" t="s">
        <v>286</v>
      </c>
      <c r="AC19" s="13" t="s">
        <v>533</v>
      </c>
      <c r="AD19" s="13" t="s">
        <v>98</v>
      </c>
      <c r="AE19" s="13">
        <v>3</v>
      </c>
      <c r="AF19" s="13" t="s">
        <v>534</v>
      </c>
      <c r="AG19" s="13" t="s">
        <v>489</v>
      </c>
      <c r="AH19" s="13" t="s">
        <v>287</v>
      </c>
      <c r="AI19" s="13" t="s">
        <v>602</v>
      </c>
      <c r="AJ19" s="13" t="s">
        <v>99</v>
      </c>
      <c r="AK19" s="13" t="s">
        <v>288</v>
      </c>
      <c r="AL19" s="13" t="s">
        <v>80</v>
      </c>
      <c r="AM19" s="13"/>
      <c r="AN19" s="13"/>
      <c r="AO19" s="40"/>
      <c r="AP19" s="4"/>
      <c r="AQ19" s="3"/>
    </row>
    <row r="20" spans="1:43" s="5" customFormat="1" ht="24">
      <c r="A20" s="44" t="s">
        <v>7</v>
      </c>
      <c r="B20" s="28" t="s">
        <v>470</v>
      </c>
      <c r="C20" s="28" t="s">
        <v>289</v>
      </c>
      <c r="D20" s="45">
        <v>1</v>
      </c>
      <c r="E20" s="45">
        <v>0</v>
      </c>
      <c r="F20" s="45"/>
      <c r="G20" s="46">
        <f t="shared" si="0"/>
        <v>1</v>
      </c>
      <c r="H20" s="46">
        <f t="shared" si="1"/>
        <v>0</v>
      </c>
      <c r="I20" s="46">
        <f t="shared" si="2"/>
        <v>0</v>
      </c>
      <c r="J20" s="46">
        <f t="shared" si="3"/>
        <v>1</v>
      </c>
      <c r="K20" s="47">
        <f>(D20/G20)</f>
        <v>1</v>
      </c>
      <c r="L20" s="47"/>
      <c r="M20" s="47"/>
      <c r="N20" s="46">
        <f t="shared" si="4"/>
        <v>2</v>
      </c>
      <c r="O20" s="49">
        <f t="shared" si="5"/>
        <v>0.5</v>
      </c>
      <c r="P20" s="50"/>
      <c r="Q20" s="50"/>
      <c r="R20" s="50">
        <v>1</v>
      </c>
      <c r="S20" s="50"/>
      <c r="T20" s="50"/>
      <c r="U20" s="50"/>
      <c r="V20" s="50"/>
      <c r="W20" s="50"/>
      <c r="X20" s="50"/>
      <c r="Y20" s="50">
        <v>1</v>
      </c>
      <c r="Z20" s="50"/>
      <c r="AA20" s="50"/>
      <c r="AB20" s="13" t="s">
        <v>290</v>
      </c>
      <c r="AC20" s="13"/>
      <c r="AD20" s="13"/>
      <c r="AE20" s="13">
        <v>4</v>
      </c>
      <c r="AF20" s="13"/>
      <c r="AG20" s="13"/>
      <c r="AH20" s="13" t="s">
        <v>291</v>
      </c>
      <c r="AI20" s="13"/>
      <c r="AJ20" s="13"/>
      <c r="AK20" s="13" t="s">
        <v>292</v>
      </c>
      <c r="AL20" s="13"/>
      <c r="AM20" s="13"/>
      <c r="AN20" s="13"/>
      <c r="AO20" s="40"/>
      <c r="AP20" s="4"/>
      <c r="AQ20" s="3"/>
    </row>
    <row r="21" spans="1:43" s="5" customFormat="1" ht="80.25" customHeight="1">
      <c r="A21" s="44" t="s">
        <v>7</v>
      </c>
      <c r="B21" s="28" t="s">
        <v>471</v>
      </c>
      <c r="C21" s="28" t="s">
        <v>293</v>
      </c>
      <c r="D21" s="45"/>
      <c r="E21" s="45">
        <v>1</v>
      </c>
      <c r="F21" s="45"/>
      <c r="G21" s="46">
        <f t="shared" si="0"/>
        <v>0</v>
      </c>
      <c r="H21" s="46">
        <f t="shared" si="1"/>
        <v>1</v>
      </c>
      <c r="I21" s="46">
        <f t="shared" si="2"/>
        <v>0</v>
      </c>
      <c r="J21" s="46">
        <f t="shared" si="3"/>
        <v>1</v>
      </c>
      <c r="K21" s="47"/>
      <c r="L21" s="48">
        <f t="shared" si="6"/>
        <v>1</v>
      </c>
      <c r="M21" s="47"/>
      <c r="N21" s="46">
        <f t="shared" si="4"/>
        <v>2</v>
      </c>
      <c r="O21" s="49">
        <f t="shared" si="5"/>
        <v>0</v>
      </c>
      <c r="P21" s="50"/>
      <c r="Q21" s="50"/>
      <c r="R21" s="50"/>
      <c r="S21" s="50"/>
      <c r="T21" s="50"/>
      <c r="U21" s="50">
        <v>1</v>
      </c>
      <c r="V21" s="50"/>
      <c r="W21" s="50"/>
      <c r="X21" s="50"/>
      <c r="Y21" s="50"/>
      <c r="Z21" s="50"/>
      <c r="AA21" s="50">
        <v>1</v>
      </c>
      <c r="AB21" s="13"/>
      <c r="AC21" s="14" t="s">
        <v>67</v>
      </c>
      <c r="AD21" s="14"/>
      <c r="AE21" s="13"/>
      <c r="AF21" s="15" t="s">
        <v>68</v>
      </c>
      <c r="AG21" s="15"/>
      <c r="AH21" s="13"/>
      <c r="AI21" s="16" t="s">
        <v>69</v>
      </c>
      <c r="AJ21" s="16"/>
      <c r="AK21" s="13"/>
      <c r="AL21" s="13" t="s">
        <v>80</v>
      </c>
      <c r="AM21" s="13"/>
      <c r="AN21" s="13"/>
      <c r="AO21" s="40"/>
      <c r="AP21" s="4"/>
      <c r="AQ21" s="3"/>
    </row>
    <row r="22" spans="1:43" s="5" customFormat="1" ht="48">
      <c r="A22" s="44" t="s">
        <v>7</v>
      </c>
      <c r="B22" s="28" t="s">
        <v>472</v>
      </c>
      <c r="C22" s="28" t="s">
        <v>293</v>
      </c>
      <c r="D22" s="45"/>
      <c r="E22" s="45">
        <v>1</v>
      </c>
      <c r="F22" s="45"/>
      <c r="G22" s="46">
        <f t="shared" si="0"/>
        <v>0</v>
      </c>
      <c r="H22" s="46">
        <f t="shared" si="1"/>
        <v>1</v>
      </c>
      <c r="I22" s="46">
        <f t="shared" si="2"/>
        <v>0</v>
      </c>
      <c r="J22" s="46">
        <f t="shared" si="3"/>
        <v>1</v>
      </c>
      <c r="K22" s="47"/>
      <c r="L22" s="48">
        <f t="shared" si="6"/>
        <v>1</v>
      </c>
      <c r="M22" s="47"/>
      <c r="N22" s="46">
        <f t="shared" si="4"/>
        <v>2</v>
      </c>
      <c r="O22" s="49">
        <f t="shared" si="5"/>
        <v>0</v>
      </c>
      <c r="P22" s="50"/>
      <c r="Q22" s="50"/>
      <c r="R22" s="50"/>
      <c r="S22" s="50"/>
      <c r="T22" s="50"/>
      <c r="U22" s="50">
        <v>1</v>
      </c>
      <c r="V22" s="50"/>
      <c r="W22" s="50"/>
      <c r="X22" s="50"/>
      <c r="Y22" s="50"/>
      <c r="Z22" s="50"/>
      <c r="AA22" s="50">
        <v>1</v>
      </c>
      <c r="AB22" s="13"/>
      <c r="AC22" s="14" t="s">
        <v>124</v>
      </c>
      <c r="AD22" s="14"/>
      <c r="AE22" s="13"/>
      <c r="AF22" s="16" t="s">
        <v>78</v>
      </c>
      <c r="AG22" s="16"/>
      <c r="AH22" s="13"/>
      <c r="AI22" s="16" t="s">
        <v>79</v>
      </c>
      <c r="AJ22" s="16"/>
      <c r="AK22" s="13"/>
      <c r="AL22" s="13" t="s">
        <v>80</v>
      </c>
      <c r="AM22" s="13"/>
      <c r="AN22" s="13"/>
      <c r="AO22" s="40"/>
      <c r="AP22" s="4"/>
      <c r="AQ22" s="3"/>
    </row>
    <row r="23" spans="1:43" s="20" customFormat="1" ht="36.75" thickBot="1">
      <c r="A23" s="90" t="s">
        <v>7</v>
      </c>
      <c r="B23" s="91" t="s">
        <v>473</v>
      </c>
      <c r="C23" s="91" t="s">
        <v>283</v>
      </c>
      <c r="D23" s="92">
        <v>1</v>
      </c>
      <c r="E23" s="92">
        <v>0</v>
      </c>
      <c r="F23" s="92"/>
      <c r="G23" s="93">
        <f t="shared" si="0"/>
        <v>1</v>
      </c>
      <c r="H23" s="93">
        <f t="shared" si="1"/>
        <v>0</v>
      </c>
      <c r="I23" s="93">
        <f t="shared" si="2"/>
        <v>0</v>
      </c>
      <c r="J23" s="93">
        <f t="shared" si="3"/>
        <v>0</v>
      </c>
      <c r="K23" s="94">
        <f>(D23/G23)</f>
        <v>1</v>
      </c>
      <c r="L23" s="94"/>
      <c r="M23" s="94"/>
      <c r="N23" s="93">
        <f t="shared" si="4"/>
        <v>1</v>
      </c>
      <c r="O23" s="95">
        <f t="shared" si="5"/>
        <v>1</v>
      </c>
      <c r="P23" s="96">
        <v>1</v>
      </c>
      <c r="Q23" s="96"/>
      <c r="R23" s="96"/>
      <c r="S23" s="96"/>
      <c r="T23" s="96"/>
      <c r="U23" s="96"/>
      <c r="V23" s="96"/>
      <c r="W23" s="96"/>
      <c r="X23" s="96"/>
      <c r="Y23" s="96"/>
      <c r="Z23" s="96"/>
      <c r="AA23" s="96"/>
      <c r="AB23" s="97" t="s">
        <v>294</v>
      </c>
      <c r="AC23" s="97"/>
      <c r="AD23" s="97"/>
      <c r="AE23" s="97">
        <v>5</v>
      </c>
      <c r="AF23" s="97"/>
      <c r="AG23" s="97"/>
      <c r="AH23" s="97" t="s">
        <v>295</v>
      </c>
      <c r="AI23" s="97"/>
      <c r="AJ23" s="97"/>
      <c r="AK23" s="97" t="s">
        <v>292</v>
      </c>
      <c r="AL23" s="97"/>
      <c r="AM23" s="97"/>
      <c r="AN23" s="97"/>
      <c r="AO23" s="98"/>
      <c r="AP23" s="18"/>
      <c r="AQ23" s="19"/>
    </row>
    <row r="24" spans="1:43" s="5" customFormat="1" ht="12.75" thickBot="1">
      <c r="A24" s="69"/>
      <c r="B24" s="100" t="s">
        <v>531</v>
      </c>
      <c r="C24" s="101"/>
      <c r="D24" s="102"/>
      <c r="E24" s="102"/>
      <c r="F24" s="102"/>
      <c r="G24" s="103"/>
      <c r="H24" s="103"/>
      <c r="I24" s="103"/>
      <c r="J24" s="103"/>
      <c r="K24" s="104"/>
      <c r="L24" s="104"/>
      <c r="M24" s="104"/>
      <c r="N24" s="103"/>
      <c r="O24" s="105"/>
      <c r="P24" s="106"/>
      <c r="Q24" s="106"/>
      <c r="R24" s="106"/>
      <c r="S24" s="106"/>
      <c r="T24" s="106"/>
      <c r="U24" s="106"/>
      <c r="V24" s="106"/>
      <c r="W24" s="106"/>
      <c r="X24" s="106"/>
      <c r="Y24" s="106"/>
      <c r="Z24" s="106"/>
      <c r="AA24" s="106"/>
      <c r="AB24" s="107"/>
      <c r="AC24" s="107"/>
      <c r="AD24" s="107"/>
      <c r="AE24" s="107"/>
      <c r="AF24" s="107"/>
      <c r="AG24" s="107"/>
      <c r="AH24" s="107"/>
      <c r="AI24" s="107"/>
      <c r="AJ24" s="107"/>
      <c r="AK24" s="107"/>
      <c r="AL24" s="107"/>
      <c r="AM24" s="107"/>
      <c r="AN24" s="107"/>
      <c r="AO24" s="108"/>
      <c r="AP24" s="4"/>
      <c r="AQ24" s="3"/>
    </row>
    <row r="25" spans="1:43" s="5" customFormat="1" ht="120">
      <c r="A25" s="80" t="s">
        <v>7</v>
      </c>
      <c r="B25" s="68" t="s">
        <v>474</v>
      </c>
      <c r="C25" s="68" t="s">
        <v>296</v>
      </c>
      <c r="D25" s="81">
        <v>20</v>
      </c>
      <c r="E25" s="81">
        <v>32</v>
      </c>
      <c r="F25" s="81">
        <v>10</v>
      </c>
      <c r="G25" s="82">
        <f aca="true" t="shared" si="8" ref="G25:G69">SUM(P25:R25)</f>
        <v>20</v>
      </c>
      <c r="H25" s="82">
        <f aca="true" t="shared" si="9" ref="H25:H69">SUM(S25:U25)</f>
        <v>40</v>
      </c>
      <c r="I25" s="82">
        <f aca="true" t="shared" si="10" ref="I25:I69">SUM(V25:X25)</f>
        <v>20</v>
      </c>
      <c r="J25" s="82">
        <f aca="true" t="shared" si="11" ref="J25:J69">SUM(Y25:AA25)</f>
        <v>20</v>
      </c>
      <c r="K25" s="83">
        <f>(D25/G25)</f>
        <v>1</v>
      </c>
      <c r="L25" s="84">
        <f t="shared" si="6"/>
        <v>0.8</v>
      </c>
      <c r="M25" s="83">
        <f t="shared" si="7"/>
        <v>0.5</v>
      </c>
      <c r="N25" s="82">
        <f aca="true" t="shared" si="12" ref="N25:N69">SUM(P25:AA25)</f>
        <v>100</v>
      </c>
      <c r="O25" s="85">
        <f aca="true" t="shared" si="13" ref="O25:O69">(D25/N25)</f>
        <v>0.2</v>
      </c>
      <c r="P25" s="86"/>
      <c r="Q25" s="86">
        <v>10</v>
      </c>
      <c r="R25" s="86">
        <v>10</v>
      </c>
      <c r="S25" s="86">
        <v>20</v>
      </c>
      <c r="T25" s="86">
        <v>10</v>
      </c>
      <c r="U25" s="86">
        <v>10</v>
      </c>
      <c r="V25" s="86"/>
      <c r="W25" s="86">
        <v>10</v>
      </c>
      <c r="X25" s="86">
        <v>10</v>
      </c>
      <c r="Y25" s="86">
        <v>10</v>
      </c>
      <c r="Z25" s="86">
        <v>10</v>
      </c>
      <c r="AA25" s="86"/>
      <c r="AB25" s="87" t="s">
        <v>297</v>
      </c>
      <c r="AC25" s="99" t="s">
        <v>623</v>
      </c>
      <c r="AD25" s="99" t="s">
        <v>168</v>
      </c>
      <c r="AE25" s="87">
        <v>6</v>
      </c>
      <c r="AF25" s="99" t="s">
        <v>624</v>
      </c>
      <c r="AG25" s="99" t="s">
        <v>490</v>
      </c>
      <c r="AH25" s="99" t="s">
        <v>0</v>
      </c>
      <c r="AI25" s="99" t="s">
        <v>0</v>
      </c>
      <c r="AJ25" s="99"/>
      <c r="AK25" s="99"/>
      <c r="AL25" s="87"/>
      <c r="AM25" s="87"/>
      <c r="AN25" s="87" t="s">
        <v>169</v>
      </c>
      <c r="AO25" s="88" t="s">
        <v>41</v>
      </c>
      <c r="AP25" s="4"/>
      <c r="AQ25" s="3"/>
    </row>
    <row r="26" spans="1:43" s="5" customFormat="1" ht="60">
      <c r="A26" s="44" t="s">
        <v>7</v>
      </c>
      <c r="B26" s="28" t="s">
        <v>475</v>
      </c>
      <c r="C26" s="28" t="s">
        <v>298</v>
      </c>
      <c r="D26" s="45"/>
      <c r="E26" s="45">
        <v>1</v>
      </c>
      <c r="F26" s="45">
        <v>1</v>
      </c>
      <c r="G26" s="46">
        <f t="shared" si="8"/>
        <v>0</v>
      </c>
      <c r="H26" s="46">
        <f t="shared" si="9"/>
        <v>2</v>
      </c>
      <c r="I26" s="46">
        <f t="shared" si="10"/>
        <v>1</v>
      </c>
      <c r="J26" s="46">
        <f t="shared" si="11"/>
        <v>1</v>
      </c>
      <c r="K26" s="47"/>
      <c r="L26" s="51">
        <f t="shared" si="6"/>
        <v>0.5</v>
      </c>
      <c r="M26" s="47">
        <f t="shared" si="7"/>
        <v>1</v>
      </c>
      <c r="N26" s="46">
        <f t="shared" si="12"/>
        <v>4</v>
      </c>
      <c r="O26" s="49">
        <f t="shared" si="13"/>
        <v>0</v>
      </c>
      <c r="P26" s="50"/>
      <c r="Q26" s="50"/>
      <c r="R26" s="50"/>
      <c r="S26" s="50">
        <v>1</v>
      </c>
      <c r="T26" s="50">
        <v>1</v>
      </c>
      <c r="U26" s="50"/>
      <c r="V26" s="50"/>
      <c r="W26" s="50"/>
      <c r="X26" s="50">
        <v>1</v>
      </c>
      <c r="Y26" s="50"/>
      <c r="Z26" s="50">
        <v>1</v>
      </c>
      <c r="AA26" s="50"/>
      <c r="AB26" s="13"/>
      <c r="AC26" s="21" t="s">
        <v>1</v>
      </c>
      <c r="AD26" s="21" t="s">
        <v>170</v>
      </c>
      <c r="AE26" s="13"/>
      <c r="AF26" s="21" t="s">
        <v>625</v>
      </c>
      <c r="AG26" s="21" t="s">
        <v>492</v>
      </c>
      <c r="AH26" s="13"/>
      <c r="AI26" s="21" t="s">
        <v>626</v>
      </c>
      <c r="AJ26" s="21"/>
      <c r="AK26" s="13"/>
      <c r="AL26" s="21" t="s">
        <v>2</v>
      </c>
      <c r="AM26" s="13"/>
      <c r="AN26" s="21" t="s">
        <v>40</v>
      </c>
      <c r="AO26" s="22"/>
      <c r="AP26" s="4"/>
      <c r="AQ26" s="3"/>
    </row>
    <row r="27" spans="1:43" s="5" customFormat="1" ht="24">
      <c r="A27" s="44" t="s">
        <v>7</v>
      </c>
      <c r="B27" s="28" t="s">
        <v>476</v>
      </c>
      <c r="C27" s="28" t="s">
        <v>299</v>
      </c>
      <c r="D27" s="45"/>
      <c r="E27" s="45">
        <v>0</v>
      </c>
      <c r="F27" s="45">
        <v>1</v>
      </c>
      <c r="G27" s="46">
        <f t="shared" si="8"/>
        <v>0</v>
      </c>
      <c r="H27" s="46">
        <f t="shared" si="9"/>
        <v>0</v>
      </c>
      <c r="I27" s="46">
        <f t="shared" si="10"/>
        <v>1</v>
      </c>
      <c r="J27" s="46">
        <f t="shared" si="11"/>
        <v>1</v>
      </c>
      <c r="K27" s="47"/>
      <c r="L27" s="47"/>
      <c r="M27" s="47">
        <f t="shared" si="7"/>
        <v>1</v>
      </c>
      <c r="N27" s="46">
        <f t="shared" si="12"/>
        <v>2</v>
      </c>
      <c r="O27" s="49">
        <f t="shared" si="13"/>
        <v>0</v>
      </c>
      <c r="P27" s="50"/>
      <c r="Q27" s="50"/>
      <c r="R27" s="50"/>
      <c r="S27" s="50"/>
      <c r="T27" s="50"/>
      <c r="U27" s="50"/>
      <c r="V27" s="50"/>
      <c r="W27" s="50">
        <v>1</v>
      </c>
      <c r="X27" s="50"/>
      <c r="Y27" s="50">
        <v>1</v>
      </c>
      <c r="Z27" s="50"/>
      <c r="AA27" s="50"/>
      <c r="AB27" s="13"/>
      <c r="AC27" s="13"/>
      <c r="AD27" s="13" t="s">
        <v>39</v>
      </c>
      <c r="AE27" s="13"/>
      <c r="AF27" s="13"/>
      <c r="AG27" s="13" t="s">
        <v>491</v>
      </c>
      <c r="AH27" s="13"/>
      <c r="AI27" s="13"/>
      <c r="AJ27" s="13"/>
      <c r="AK27" s="13"/>
      <c r="AL27" s="13"/>
      <c r="AM27" s="13"/>
      <c r="AN27" s="13"/>
      <c r="AO27" s="40"/>
      <c r="AP27" s="4"/>
      <c r="AQ27" s="3"/>
    </row>
    <row r="28" spans="1:43" s="5" customFormat="1" ht="60">
      <c r="A28" s="44" t="s">
        <v>7</v>
      </c>
      <c r="B28" s="28" t="s">
        <v>477</v>
      </c>
      <c r="C28" s="28" t="s">
        <v>300</v>
      </c>
      <c r="D28" s="45">
        <v>2</v>
      </c>
      <c r="E28" s="45">
        <v>3</v>
      </c>
      <c r="F28" s="45"/>
      <c r="G28" s="46">
        <f t="shared" si="8"/>
        <v>1</v>
      </c>
      <c r="H28" s="46">
        <f t="shared" si="9"/>
        <v>1</v>
      </c>
      <c r="I28" s="46">
        <f t="shared" si="10"/>
        <v>0</v>
      </c>
      <c r="J28" s="46">
        <f t="shared" si="11"/>
        <v>3</v>
      </c>
      <c r="K28" s="47">
        <v>1</v>
      </c>
      <c r="L28" s="47">
        <v>1</v>
      </c>
      <c r="M28" s="47"/>
      <c r="N28" s="46">
        <f t="shared" si="12"/>
        <v>5</v>
      </c>
      <c r="O28" s="49">
        <f t="shared" si="13"/>
        <v>0.4</v>
      </c>
      <c r="P28" s="50"/>
      <c r="Q28" s="50"/>
      <c r="R28" s="50">
        <v>1</v>
      </c>
      <c r="S28" s="50"/>
      <c r="T28" s="50">
        <v>1</v>
      </c>
      <c r="U28" s="50"/>
      <c r="V28" s="50"/>
      <c r="W28" s="50"/>
      <c r="X28" s="50"/>
      <c r="Y28" s="50">
        <v>1</v>
      </c>
      <c r="Z28" s="50">
        <v>1</v>
      </c>
      <c r="AA28" s="50">
        <v>1</v>
      </c>
      <c r="AB28" s="13" t="s">
        <v>301</v>
      </c>
      <c r="AC28" s="21" t="s">
        <v>627</v>
      </c>
      <c r="AD28" s="21"/>
      <c r="AE28" s="13">
        <v>7</v>
      </c>
      <c r="AF28" s="13" t="s">
        <v>628</v>
      </c>
      <c r="AG28" s="13"/>
      <c r="AH28" s="13" t="s">
        <v>302</v>
      </c>
      <c r="AI28" s="21" t="s">
        <v>626</v>
      </c>
      <c r="AJ28" s="21"/>
      <c r="AK28" s="13" t="s">
        <v>292</v>
      </c>
      <c r="AL28" s="13"/>
      <c r="AM28" s="13"/>
      <c r="AN28" s="13"/>
      <c r="AO28" s="40"/>
      <c r="AP28" s="4"/>
      <c r="AQ28" s="3"/>
    </row>
    <row r="29" spans="1:43" s="5" customFormat="1" ht="48">
      <c r="A29" s="44" t="s">
        <v>7</v>
      </c>
      <c r="B29" s="28" t="s">
        <v>478</v>
      </c>
      <c r="C29" s="28" t="s">
        <v>303</v>
      </c>
      <c r="D29" s="45"/>
      <c r="E29" s="45">
        <v>4</v>
      </c>
      <c r="F29" s="45"/>
      <c r="G29" s="46">
        <f t="shared" si="8"/>
        <v>0</v>
      </c>
      <c r="H29" s="46">
        <f t="shared" si="9"/>
        <v>4</v>
      </c>
      <c r="I29" s="46">
        <f t="shared" si="10"/>
        <v>0</v>
      </c>
      <c r="J29" s="46">
        <f t="shared" si="11"/>
        <v>0</v>
      </c>
      <c r="K29" s="47"/>
      <c r="L29" s="48">
        <f t="shared" si="6"/>
        <v>1</v>
      </c>
      <c r="M29" s="47"/>
      <c r="N29" s="46">
        <f t="shared" si="12"/>
        <v>4</v>
      </c>
      <c r="O29" s="49">
        <f t="shared" si="13"/>
        <v>0</v>
      </c>
      <c r="P29" s="50"/>
      <c r="Q29" s="50"/>
      <c r="R29" s="50"/>
      <c r="S29" s="50"/>
      <c r="T29" s="50">
        <v>3</v>
      </c>
      <c r="U29" s="50">
        <v>1</v>
      </c>
      <c r="V29" s="50"/>
      <c r="W29" s="50"/>
      <c r="X29" s="50"/>
      <c r="Y29" s="50"/>
      <c r="Z29" s="50"/>
      <c r="AA29" s="50"/>
      <c r="AB29" s="13"/>
      <c r="AC29" s="21" t="s">
        <v>125</v>
      </c>
      <c r="AD29" s="21"/>
      <c r="AE29" s="13"/>
      <c r="AF29" s="21" t="s">
        <v>3</v>
      </c>
      <c r="AG29" s="21"/>
      <c r="AH29" s="13"/>
      <c r="AI29" s="21" t="s">
        <v>629</v>
      </c>
      <c r="AJ29" s="21"/>
      <c r="AK29" s="13"/>
      <c r="AL29" s="13"/>
      <c r="AM29" s="13"/>
      <c r="AN29" s="13"/>
      <c r="AO29" s="40"/>
      <c r="AP29" s="4"/>
      <c r="AQ29" s="3"/>
    </row>
    <row r="30" spans="1:43" s="5" customFormat="1" ht="84">
      <c r="A30" s="44" t="s">
        <v>7</v>
      </c>
      <c r="B30" s="28" t="s">
        <v>479</v>
      </c>
      <c r="C30" s="28" t="s">
        <v>304</v>
      </c>
      <c r="D30" s="45"/>
      <c r="E30" s="45">
        <v>0</v>
      </c>
      <c r="F30" s="45"/>
      <c r="G30" s="46">
        <f t="shared" si="8"/>
        <v>0</v>
      </c>
      <c r="H30" s="46">
        <f t="shared" si="9"/>
        <v>1</v>
      </c>
      <c r="I30" s="46">
        <f t="shared" si="10"/>
        <v>0</v>
      </c>
      <c r="J30" s="46">
        <f t="shared" si="11"/>
        <v>0</v>
      </c>
      <c r="K30" s="47"/>
      <c r="L30" s="47">
        <f t="shared" si="6"/>
        <v>0</v>
      </c>
      <c r="M30" s="47"/>
      <c r="N30" s="46">
        <f t="shared" si="12"/>
        <v>1</v>
      </c>
      <c r="O30" s="49">
        <f t="shared" si="13"/>
        <v>0</v>
      </c>
      <c r="P30" s="50"/>
      <c r="Q30" s="50"/>
      <c r="R30" s="50"/>
      <c r="S30" s="50">
        <v>1</v>
      </c>
      <c r="T30" s="50"/>
      <c r="U30" s="50"/>
      <c r="V30" s="50"/>
      <c r="W30" s="50"/>
      <c r="X30" s="50"/>
      <c r="Y30" s="50"/>
      <c r="Z30" s="50"/>
      <c r="AA30" s="50"/>
      <c r="AB30" s="13"/>
      <c r="AC30" s="13"/>
      <c r="AD30" s="13"/>
      <c r="AE30" s="13"/>
      <c r="AF30" s="13"/>
      <c r="AG30" s="13"/>
      <c r="AH30" s="13"/>
      <c r="AI30" s="13"/>
      <c r="AJ30" s="13"/>
      <c r="AK30" s="13"/>
      <c r="AL30" s="21" t="s">
        <v>630</v>
      </c>
      <c r="AM30" s="13"/>
      <c r="AN30" s="21"/>
      <c r="AO30" s="22" t="s">
        <v>171</v>
      </c>
      <c r="AP30" s="4"/>
      <c r="AQ30" s="3"/>
    </row>
    <row r="31" spans="1:43" s="5" customFormat="1" ht="132">
      <c r="A31" s="44" t="s">
        <v>7</v>
      </c>
      <c r="B31" s="28" t="s">
        <v>480</v>
      </c>
      <c r="C31" s="28" t="s">
        <v>305</v>
      </c>
      <c r="D31" s="45">
        <v>1</v>
      </c>
      <c r="E31" s="45">
        <v>0</v>
      </c>
      <c r="F31" s="45">
        <v>0</v>
      </c>
      <c r="G31" s="46">
        <f t="shared" si="8"/>
        <v>3</v>
      </c>
      <c r="H31" s="46">
        <f t="shared" si="9"/>
        <v>3</v>
      </c>
      <c r="I31" s="46">
        <f t="shared" si="10"/>
        <v>2</v>
      </c>
      <c r="J31" s="46">
        <f t="shared" si="11"/>
        <v>2</v>
      </c>
      <c r="K31" s="47">
        <f>(D31/G31)</f>
        <v>0.3333333333333333</v>
      </c>
      <c r="L31" s="47">
        <f t="shared" si="6"/>
        <v>0</v>
      </c>
      <c r="M31" s="47">
        <f t="shared" si="7"/>
        <v>0</v>
      </c>
      <c r="N31" s="46">
        <f t="shared" si="12"/>
        <v>10</v>
      </c>
      <c r="O31" s="49">
        <f t="shared" si="13"/>
        <v>0.1</v>
      </c>
      <c r="P31" s="50">
        <v>1</v>
      </c>
      <c r="Q31" s="50">
        <v>1</v>
      </c>
      <c r="R31" s="50">
        <v>1</v>
      </c>
      <c r="S31" s="50">
        <v>1</v>
      </c>
      <c r="T31" s="50">
        <v>1</v>
      </c>
      <c r="U31" s="50">
        <v>1</v>
      </c>
      <c r="V31" s="50"/>
      <c r="W31" s="50">
        <v>1</v>
      </c>
      <c r="X31" s="50">
        <v>1</v>
      </c>
      <c r="Y31" s="50">
        <v>1</v>
      </c>
      <c r="Z31" s="50">
        <v>1</v>
      </c>
      <c r="AA31" s="50"/>
      <c r="AB31" s="13" t="s">
        <v>306</v>
      </c>
      <c r="AC31" s="13"/>
      <c r="AD31" s="13"/>
      <c r="AE31" s="13">
        <v>8</v>
      </c>
      <c r="AF31" s="13"/>
      <c r="AG31" s="13"/>
      <c r="AH31" s="13" t="s">
        <v>307</v>
      </c>
      <c r="AI31" s="13"/>
      <c r="AJ31" s="13"/>
      <c r="AK31" s="13" t="s">
        <v>308</v>
      </c>
      <c r="AL31" s="13"/>
      <c r="AM31" s="13" t="s">
        <v>309</v>
      </c>
      <c r="AN31" s="13"/>
      <c r="AO31" s="22" t="s">
        <v>172</v>
      </c>
      <c r="AP31" s="4"/>
      <c r="AQ31" s="3"/>
    </row>
    <row r="32" spans="1:43" s="5" customFormat="1" ht="120">
      <c r="A32" s="44" t="s">
        <v>7</v>
      </c>
      <c r="B32" s="28" t="s">
        <v>481</v>
      </c>
      <c r="C32" s="28" t="s">
        <v>310</v>
      </c>
      <c r="D32" s="45">
        <v>0</v>
      </c>
      <c r="E32" s="45">
        <v>0</v>
      </c>
      <c r="F32" s="45">
        <v>0</v>
      </c>
      <c r="G32" s="46">
        <f t="shared" si="8"/>
        <v>1</v>
      </c>
      <c r="H32" s="46">
        <f t="shared" si="9"/>
        <v>1</v>
      </c>
      <c r="I32" s="46">
        <f t="shared" si="10"/>
        <v>1</v>
      </c>
      <c r="J32" s="46">
        <f t="shared" si="11"/>
        <v>0</v>
      </c>
      <c r="K32" s="47"/>
      <c r="L32" s="47">
        <f t="shared" si="6"/>
        <v>0</v>
      </c>
      <c r="M32" s="47">
        <f t="shared" si="7"/>
        <v>0</v>
      </c>
      <c r="N32" s="46">
        <f t="shared" si="12"/>
        <v>3</v>
      </c>
      <c r="O32" s="49">
        <f t="shared" si="13"/>
        <v>0</v>
      </c>
      <c r="P32" s="50"/>
      <c r="Q32" s="50">
        <v>1</v>
      </c>
      <c r="R32" s="50"/>
      <c r="S32" s="50">
        <v>1</v>
      </c>
      <c r="T32" s="50"/>
      <c r="U32" s="50"/>
      <c r="V32" s="50"/>
      <c r="W32" s="50">
        <v>1</v>
      </c>
      <c r="X32" s="50"/>
      <c r="Y32" s="50"/>
      <c r="Z32" s="50"/>
      <c r="AA32" s="50"/>
      <c r="AB32" s="13"/>
      <c r="AC32" s="13"/>
      <c r="AD32" s="13"/>
      <c r="AE32" s="13"/>
      <c r="AF32" s="13"/>
      <c r="AG32" s="13"/>
      <c r="AH32" s="13"/>
      <c r="AI32" s="13"/>
      <c r="AJ32" s="13"/>
      <c r="AK32" s="13" t="s">
        <v>311</v>
      </c>
      <c r="AL32" s="21" t="s">
        <v>631</v>
      </c>
      <c r="AM32" s="13"/>
      <c r="AN32" s="21"/>
      <c r="AO32" s="22" t="s">
        <v>42</v>
      </c>
      <c r="AP32" s="4"/>
      <c r="AQ32" s="3"/>
    </row>
    <row r="33" spans="1:43" s="5" customFormat="1" ht="36">
      <c r="A33" s="44" t="s">
        <v>7</v>
      </c>
      <c r="B33" s="28" t="s">
        <v>482</v>
      </c>
      <c r="C33" s="28" t="s">
        <v>312</v>
      </c>
      <c r="D33" s="45">
        <v>0</v>
      </c>
      <c r="E33" s="45">
        <v>0</v>
      </c>
      <c r="F33" s="45">
        <v>1</v>
      </c>
      <c r="G33" s="46">
        <f t="shared" si="8"/>
        <v>2</v>
      </c>
      <c r="H33" s="46">
        <f t="shared" si="9"/>
        <v>0</v>
      </c>
      <c r="I33" s="46">
        <f t="shared" si="10"/>
        <v>1</v>
      </c>
      <c r="J33" s="46">
        <f t="shared" si="11"/>
        <v>0</v>
      </c>
      <c r="K33" s="47"/>
      <c r="L33" s="47"/>
      <c r="M33" s="47">
        <f t="shared" si="7"/>
        <v>1</v>
      </c>
      <c r="N33" s="46">
        <f t="shared" si="12"/>
        <v>3</v>
      </c>
      <c r="O33" s="49">
        <f t="shared" si="13"/>
        <v>0</v>
      </c>
      <c r="P33" s="50"/>
      <c r="Q33" s="50">
        <v>1</v>
      </c>
      <c r="R33" s="50">
        <v>1</v>
      </c>
      <c r="S33" s="50"/>
      <c r="T33" s="50"/>
      <c r="U33" s="50"/>
      <c r="V33" s="50"/>
      <c r="W33" s="50"/>
      <c r="X33" s="50">
        <v>1</v>
      </c>
      <c r="Y33" s="50"/>
      <c r="Z33" s="50"/>
      <c r="AA33" s="50"/>
      <c r="AB33" s="13"/>
      <c r="AC33" s="13"/>
      <c r="AD33" s="13" t="s">
        <v>173</v>
      </c>
      <c r="AE33" s="13"/>
      <c r="AF33" s="13"/>
      <c r="AG33" s="13" t="s">
        <v>174</v>
      </c>
      <c r="AH33" s="13"/>
      <c r="AI33" s="13"/>
      <c r="AJ33" s="13" t="s">
        <v>175</v>
      </c>
      <c r="AK33" s="13" t="s">
        <v>313</v>
      </c>
      <c r="AL33" s="13"/>
      <c r="AM33" s="13"/>
      <c r="AN33" s="13"/>
      <c r="AO33" s="40"/>
      <c r="AP33" s="4"/>
      <c r="AQ33" s="3"/>
    </row>
    <row r="34" spans="1:43" s="2" customFormat="1" ht="36">
      <c r="A34" s="44" t="s">
        <v>7</v>
      </c>
      <c r="B34" s="28" t="s">
        <v>483</v>
      </c>
      <c r="C34" s="28" t="s">
        <v>303</v>
      </c>
      <c r="D34" s="45">
        <v>253</v>
      </c>
      <c r="E34" s="45">
        <v>430</v>
      </c>
      <c r="F34" s="45">
        <v>169</v>
      </c>
      <c r="G34" s="46">
        <f t="shared" si="8"/>
        <v>253</v>
      </c>
      <c r="H34" s="46">
        <f t="shared" si="9"/>
        <v>420</v>
      </c>
      <c r="I34" s="46">
        <f t="shared" si="10"/>
        <v>169</v>
      </c>
      <c r="J34" s="46">
        <f t="shared" si="11"/>
        <v>421</v>
      </c>
      <c r="K34" s="47">
        <f>(D34/G34)</f>
        <v>1</v>
      </c>
      <c r="L34" s="47">
        <v>1</v>
      </c>
      <c r="M34" s="47">
        <f t="shared" si="7"/>
        <v>1</v>
      </c>
      <c r="N34" s="46">
        <f t="shared" si="12"/>
        <v>1263</v>
      </c>
      <c r="O34" s="49">
        <f t="shared" si="13"/>
        <v>0.20031670625494855</v>
      </c>
      <c r="P34" s="50"/>
      <c r="Q34" s="50">
        <v>85</v>
      </c>
      <c r="R34" s="50">
        <v>168</v>
      </c>
      <c r="S34" s="50">
        <v>84</v>
      </c>
      <c r="T34" s="50">
        <v>168</v>
      </c>
      <c r="U34" s="50">
        <v>168</v>
      </c>
      <c r="V34" s="50"/>
      <c r="W34" s="50"/>
      <c r="X34" s="50">
        <v>169</v>
      </c>
      <c r="Y34" s="50">
        <v>168</v>
      </c>
      <c r="Z34" s="50">
        <v>169</v>
      </c>
      <c r="AA34" s="50">
        <v>84</v>
      </c>
      <c r="AB34" s="13" t="s">
        <v>314</v>
      </c>
      <c r="AC34" s="21" t="s">
        <v>632</v>
      </c>
      <c r="AD34" s="21" t="s">
        <v>493</v>
      </c>
      <c r="AE34" s="13">
        <v>9</v>
      </c>
      <c r="AF34" s="21" t="s">
        <v>633</v>
      </c>
      <c r="AG34" s="21" t="s">
        <v>491</v>
      </c>
      <c r="AH34" s="13" t="s">
        <v>315</v>
      </c>
      <c r="AI34" s="21" t="s">
        <v>634</v>
      </c>
      <c r="AJ34" s="21"/>
      <c r="AK34" s="13" t="s">
        <v>292</v>
      </c>
      <c r="AL34" s="21"/>
      <c r="AM34" s="13"/>
      <c r="AN34" s="13"/>
      <c r="AO34" s="40"/>
      <c r="AP34" s="4"/>
      <c r="AQ34" s="3"/>
    </row>
    <row r="35" spans="1:43" s="2" customFormat="1" ht="72">
      <c r="A35" s="44" t="s">
        <v>7</v>
      </c>
      <c r="B35" s="28" t="s">
        <v>484</v>
      </c>
      <c r="C35" s="28" t="s">
        <v>303</v>
      </c>
      <c r="D35" s="45">
        <v>84</v>
      </c>
      <c r="E35" s="45">
        <v>2</v>
      </c>
      <c r="F35" s="45">
        <v>5</v>
      </c>
      <c r="G35" s="46">
        <f t="shared" si="8"/>
        <v>84</v>
      </c>
      <c r="H35" s="46">
        <f t="shared" si="9"/>
        <v>2</v>
      </c>
      <c r="I35" s="46">
        <f t="shared" si="10"/>
        <v>0</v>
      </c>
      <c r="J35" s="46">
        <f t="shared" si="11"/>
        <v>2</v>
      </c>
      <c r="K35" s="47">
        <f>(D35/G35)</f>
        <v>1</v>
      </c>
      <c r="L35" s="48">
        <f t="shared" si="6"/>
        <v>1</v>
      </c>
      <c r="M35" s="47" t="e">
        <f t="shared" si="7"/>
        <v>#DIV/0!</v>
      </c>
      <c r="N35" s="46">
        <f t="shared" si="12"/>
        <v>88</v>
      </c>
      <c r="O35" s="49">
        <f t="shared" si="13"/>
        <v>0.9545454545454546</v>
      </c>
      <c r="P35" s="50"/>
      <c r="Q35" s="50"/>
      <c r="R35" s="50">
        <v>84</v>
      </c>
      <c r="S35" s="50"/>
      <c r="T35" s="50">
        <v>2</v>
      </c>
      <c r="U35" s="50"/>
      <c r="V35" s="50"/>
      <c r="W35" s="50"/>
      <c r="X35" s="50"/>
      <c r="Y35" s="50">
        <v>2</v>
      </c>
      <c r="Z35" s="50"/>
      <c r="AA35" s="50"/>
      <c r="AB35" s="13" t="s">
        <v>316</v>
      </c>
      <c r="AC35" s="13" t="s">
        <v>82</v>
      </c>
      <c r="AD35" s="13" t="s">
        <v>494</v>
      </c>
      <c r="AE35" s="13">
        <v>10</v>
      </c>
      <c r="AF35" s="13" t="s">
        <v>100</v>
      </c>
      <c r="AG35" s="13" t="s">
        <v>495</v>
      </c>
      <c r="AH35" s="13"/>
      <c r="AI35" s="13" t="s">
        <v>83</v>
      </c>
      <c r="AJ35" s="13" t="s">
        <v>176</v>
      </c>
      <c r="AK35" s="13" t="s">
        <v>320</v>
      </c>
      <c r="AL35" s="13"/>
      <c r="AM35" s="13" t="s">
        <v>321</v>
      </c>
      <c r="AN35" s="13"/>
      <c r="AO35" s="40"/>
      <c r="AP35" s="4"/>
      <c r="AQ35" s="3"/>
    </row>
    <row r="36" spans="1:43" s="2" customFormat="1" ht="108">
      <c r="A36" s="44" t="s">
        <v>7</v>
      </c>
      <c r="B36" s="28" t="s">
        <v>485</v>
      </c>
      <c r="C36" s="28" t="s">
        <v>322</v>
      </c>
      <c r="D36" s="45">
        <v>5</v>
      </c>
      <c r="E36" s="45">
        <v>5</v>
      </c>
      <c r="F36" s="45">
        <v>4</v>
      </c>
      <c r="G36" s="46">
        <f t="shared" si="8"/>
        <v>5</v>
      </c>
      <c r="H36" s="46">
        <f t="shared" si="9"/>
        <v>5</v>
      </c>
      <c r="I36" s="46">
        <f t="shared" si="10"/>
        <v>5</v>
      </c>
      <c r="J36" s="46">
        <f t="shared" si="11"/>
        <v>6</v>
      </c>
      <c r="K36" s="47">
        <f>(D36/G36)</f>
        <v>1</v>
      </c>
      <c r="L36" s="48">
        <f t="shared" si="6"/>
        <v>1</v>
      </c>
      <c r="M36" s="47">
        <f t="shared" si="7"/>
        <v>0.8</v>
      </c>
      <c r="N36" s="46">
        <f t="shared" si="12"/>
        <v>21</v>
      </c>
      <c r="O36" s="49">
        <f t="shared" si="13"/>
        <v>0.23809523809523808</v>
      </c>
      <c r="P36" s="50"/>
      <c r="Q36" s="50">
        <v>2</v>
      </c>
      <c r="R36" s="50">
        <v>3</v>
      </c>
      <c r="S36" s="50">
        <v>1</v>
      </c>
      <c r="T36" s="50">
        <v>2</v>
      </c>
      <c r="U36" s="50">
        <v>2</v>
      </c>
      <c r="V36" s="50"/>
      <c r="W36" s="50">
        <v>2</v>
      </c>
      <c r="X36" s="50">
        <v>3</v>
      </c>
      <c r="Y36" s="50">
        <v>3</v>
      </c>
      <c r="Z36" s="50">
        <v>3</v>
      </c>
      <c r="AA36" s="50"/>
      <c r="AB36" s="13" t="s">
        <v>323</v>
      </c>
      <c r="AC36" s="21" t="s">
        <v>4</v>
      </c>
      <c r="AD36" s="21" t="s">
        <v>43</v>
      </c>
      <c r="AE36" s="13">
        <v>11</v>
      </c>
      <c r="AF36" s="21" t="s">
        <v>640</v>
      </c>
      <c r="AG36" s="21" t="s">
        <v>45</v>
      </c>
      <c r="AH36" s="13" t="s">
        <v>324</v>
      </c>
      <c r="AI36" s="21" t="s">
        <v>636</v>
      </c>
      <c r="AJ36" s="21" t="s">
        <v>496</v>
      </c>
      <c r="AK36" s="13" t="s">
        <v>292</v>
      </c>
      <c r="AL36" s="21" t="s">
        <v>637</v>
      </c>
      <c r="AM36" s="13"/>
      <c r="AN36" s="21" t="s">
        <v>47</v>
      </c>
      <c r="AO36" s="22" t="s">
        <v>48</v>
      </c>
      <c r="AP36" s="4"/>
      <c r="AQ36" s="3"/>
    </row>
    <row r="37" spans="1:43" s="2" customFormat="1" ht="72">
      <c r="A37" s="44" t="s">
        <v>7</v>
      </c>
      <c r="B37" s="28" t="s">
        <v>486</v>
      </c>
      <c r="C37" s="28" t="s">
        <v>322</v>
      </c>
      <c r="D37" s="45">
        <v>2</v>
      </c>
      <c r="E37" s="45">
        <v>3</v>
      </c>
      <c r="F37" s="45">
        <v>1</v>
      </c>
      <c r="G37" s="46">
        <f t="shared" si="8"/>
        <v>2</v>
      </c>
      <c r="H37" s="46">
        <f t="shared" si="9"/>
        <v>3</v>
      </c>
      <c r="I37" s="46">
        <f t="shared" si="10"/>
        <v>1</v>
      </c>
      <c r="J37" s="46">
        <f t="shared" si="11"/>
        <v>2</v>
      </c>
      <c r="K37" s="47">
        <f>(D37/G37)</f>
        <v>1</v>
      </c>
      <c r="L37" s="48">
        <f t="shared" si="6"/>
        <v>1</v>
      </c>
      <c r="M37" s="47">
        <f t="shared" si="7"/>
        <v>1</v>
      </c>
      <c r="N37" s="46">
        <f t="shared" si="12"/>
        <v>8</v>
      </c>
      <c r="O37" s="49">
        <f t="shared" si="13"/>
        <v>0.25</v>
      </c>
      <c r="P37" s="50"/>
      <c r="Q37" s="50">
        <v>1</v>
      </c>
      <c r="R37" s="50">
        <v>1</v>
      </c>
      <c r="S37" s="50">
        <v>1</v>
      </c>
      <c r="T37" s="50">
        <v>1</v>
      </c>
      <c r="U37" s="50">
        <v>1</v>
      </c>
      <c r="V37" s="50"/>
      <c r="W37" s="50"/>
      <c r="X37" s="50">
        <v>1</v>
      </c>
      <c r="Y37" s="50">
        <v>1</v>
      </c>
      <c r="Z37" s="50">
        <v>1</v>
      </c>
      <c r="AA37" s="50"/>
      <c r="AB37" s="13" t="s">
        <v>325</v>
      </c>
      <c r="AC37" s="21" t="s">
        <v>638</v>
      </c>
      <c r="AD37" s="21" t="s">
        <v>44</v>
      </c>
      <c r="AE37" s="13">
        <v>12</v>
      </c>
      <c r="AF37" s="21" t="s">
        <v>635</v>
      </c>
      <c r="AG37" s="21" t="s">
        <v>46</v>
      </c>
      <c r="AH37" s="13" t="s">
        <v>326</v>
      </c>
      <c r="AI37" s="21" t="s">
        <v>639</v>
      </c>
      <c r="AJ37" s="21" t="s">
        <v>497</v>
      </c>
      <c r="AK37" s="13" t="s">
        <v>292</v>
      </c>
      <c r="AL37" s="13"/>
      <c r="AM37" s="13"/>
      <c r="AN37" s="13"/>
      <c r="AO37" s="40"/>
      <c r="AP37" s="4"/>
      <c r="AQ37" s="3"/>
    </row>
    <row r="38" spans="1:43" s="2" customFormat="1" ht="96">
      <c r="A38" s="44" t="s">
        <v>7</v>
      </c>
      <c r="B38" s="28" t="s">
        <v>487</v>
      </c>
      <c r="C38" s="28" t="s">
        <v>327</v>
      </c>
      <c r="D38" s="45">
        <v>4</v>
      </c>
      <c r="E38" s="45">
        <v>4</v>
      </c>
      <c r="F38" s="45">
        <v>4</v>
      </c>
      <c r="G38" s="46">
        <f t="shared" si="8"/>
        <v>1</v>
      </c>
      <c r="H38" s="46">
        <f t="shared" si="9"/>
        <v>2</v>
      </c>
      <c r="I38" s="46">
        <f t="shared" si="10"/>
        <v>1</v>
      </c>
      <c r="J38" s="46">
        <f t="shared" si="11"/>
        <v>2</v>
      </c>
      <c r="K38" s="47">
        <v>1</v>
      </c>
      <c r="L38" s="47">
        <v>1</v>
      </c>
      <c r="M38" s="47">
        <f t="shared" si="7"/>
        <v>4</v>
      </c>
      <c r="N38" s="46">
        <f t="shared" si="12"/>
        <v>6</v>
      </c>
      <c r="O38" s="49">
        <f t="shared" si="13"/>
        <v>0.6666666666666666</v>
      </c>
      <c r="P38" s="50"/>
      <c r="Q38" s="50">
        <v>1</v>
      </c>
      <c r="R38" s="50"/>
      <c r="S38" s="50">
        <v>1</v>
      </c>
      <c r="T38" s="50"/>
      <c r="U38" s="50">
        <v>1</v>
      </c>
      <c r="V38" s="50"/>
      <c r="W38" s="50">
        <v>1</v>
      </c>
      <c r="X38" s="50"/>
      <c r="Y38" s="50">
        <v>1</v>
      </c>
      <c r="Z38" s="50"/>
      <c r="AA38" s="50">
        <v>1</v>
      </c>
      <c r="AB38" s="13" t="s">
        <v>328</v>
      </c>
      <c r="AC38" s="13" t="s">
        <v>655</v>
      </c>
      <c r="AD38" s="13" t="s">
        <v>498</v>
      </c>
      <c r="AE38" s="13">
        <v>13</v>
      </c>
      <c r="AF38" s="13" t="s">
        <v>656</v>
      </c>
      <c r="AG38" s="13" t="s">
        <v>656</v>
      </c>
      <c r="AH38" s="13" t="s">
        <v>329</v>
      </c>
      <c r="AI38" s="13" t="s">
        <v>659</v>
      </c>
      <c r="AJ38" s="13" t="s">
        <v>659</v>
      </c>
      <c r="AK38" s="13" t="s">
        <v>292</v>
      </c>
      <c r="AL38" s="13" t="s">
        <v>292</v>
      </c>
      <c r="AM38" s="13"/>
      <c r="AN38" s="13"/>
      <c r="AO38" s="40"/>
      <c r="AP38" s="4"/>
      <c r="AQ38" s="3"/>
    </row>
    <row r="39" spans="1:43" s="2" customFormat="1" ht="48">
      <c r="A39" s="44" t="s">
        <v>7</v>
      </c>
      <c r="B39" s="28" t="s">
        <v>488</v>
      </c>
      <c r="C39" s="28" t="s">
        <v>330</v>
      </c>
      <c r="D39" s="45">
        <v>60</v>
      </c>
      <c r="E39" s="45">
        <v>50</v>
      </c>
      <c r="F39" s="45">
        <v>40</v>
      </c>
      <c r="G39" s="46">
        <f t="shared" si="8"/>
        <v>60</v>
      </c>
      <c r="H39" s="46">
        <f t="shared" si="9"/>
        <v>50</v>
      </c>
      <c r="I39" s="46">
        <f t="shared" si="10"/>
        <v>40</v>
      </c>
      <c r="J39" s="46">
        <f t="shared" si="11"/>
        <v>50</v>
      </c>
      <c r="K39" s="47">
        <f>(D39/G39)</f>
        <v>1</v>
      </c>
      <c r="L39" s="48">
        <f t="shared" si="6"/>
        <v>1</v>
      </c>
      <c r="M39" s="47">
        <f t="shared" si="7"/>
        <v>1</v>
      </c>
      <c r="N39" s="46">
        <f t="shared" si="12"/>
        <v>200</v>
      </c>
      <c r="O39" s="49">
        <f t="shared" si="13"/>
        <v>0.3</v>
      </c>
      <c r="P39" s="50">
        <v>20</v>
      </c>
      <c r="Q39" s="50">
        <v>20</v>
      </c>
      <c r="R39" s="50">
        <v>20</v>
      </c>
      <c r="S39" s="50">
        <v>10</v>
      </c>
      <c r="T39" s="50">
        <v>20</v>
      </c>
      <c r="U39" s="50">
        <v>20</v>
      </c>
      <c r="V39" s="50"/>
      <c r="W39" s="50">
        <v>20</v>
      </c>
      <c r="X39" s="50">
        <v>20</v>
      </c>
      <c r="Y39" s="50">
        <v>20</v>
      </c>
      <c r="Z39" s="50">
        <v>20</v>
      </c>
      <c r="AA39" s="50">
        <v>10</v>
      </c>
      <c r="AB39" s="13" t="s">
        <v>331</v>
      </c>
      <c r="AC39" s="13" t="s">
        <v>5</v>
      </c>
      <c r="AD39" s="13" t="s">
        <v>5</v>
      </c>
      <c r="AE39" s="13">
        <v>14</v>
      </c>
      <c r="AF39" s="13" t="s">
        <v>657</v>
      </c>
      <c r="AG39" s="13" t="s">
        <v>500</v>
      </c>
      <c r="AH39" s="13" t="s">
        <v>332</v>
      </c>
      <c r="AI39" s="13" t="s">
        <v>658</v>
      </c>
      <c r="AJ39" s="13" t="s">
        <v>658</v>
      </c>
      <c r="AK39" s="13" t="s">
        <v>292</v>
      </c>
      <c r="AL39" s="13"/>
      <c r="AM39" s="13"/>
      <c r="AN39" s="13"/>
      <c r="AO39" s="40"/>
      <c r="AP39" s="4"/>
      <c r="AQ39" s="3"/>
    </row>
    <row r="40" spans="1:43" s="5" customFormat="1" ht="84">
      <c r="A40" s="44" t="s">
        <v>7</v>
      </c>
      <c r="B40" s="28" t="s">
        <v>508</v>
      </c>
      <c r="C40" s="28" t="s">
        <v>333</v>
      </c>
      <c r="D40" s="45">
        <v>1</v>
      </c>
      <c r="E40" s="45">
        <v>1</v>
      </c>
      <c r="F40" s="45">
        <v>1</v>
      </c>
      <c r="G40" s="46">
        <f t="shared" si="8"/>
        <v>1</v>
      </c>
      <c r="H40" s="46">
        <f t="shared" si="9"/>
        <v>1</v>
      </c>
      <c r="I40" s="46">
        <f t="shared" si="10"/>
        <v>1</v>
      </c>
      <c r="J40" s="46">
        <f t="shared" si="11"/>
        <v>0</v>
      </c>
      <c r="K40" s="47">
        <f>(D40/G40)</f>
        <v>1</v>
      </c>
      <c r="L40" s="48">
        <f t="shared" si="6"/>
        <v>1</v>
      </c>
      <c r="M40" s="47">
        <f t="shared" si="7"/>
        <v>1</v>
      </c>
      <c r="N40" s="46">
        <f t="shared" si="12"/>
        <v>3</v>
      </c>
      <c r="O40" s="49">
        <f t="shared" si="13"/>
        <v>0.3333333333333333</v>
      </c>
      <c r="P40" s="50">
        <v>1</v>
      </c>
      <c r="Q40" s="50"/>
      <c r="R40" s="50"/>
      <c r="S40" s="50">
        <v>1</v>
      </c>
      <c r="T40" s="50"/>
      <c r="U40" s="50"/>
      <c r="V40" s="50"/>
      <c r="W40" s="50"/>
      <c r="X40" s="50">
        <v>1</v>
      </c>
      <c r="Y40" s="50"/>
      <c r="Z40" s="50"/>
      <c r="AA40" s="50"/>
      <c r="AB40" s="13" t="s">
        <v>334</v>
      </c>
      <c r="AC40" s="14" t="s">
        <v>81</v>
      </c>
      <c r="AD40" s="14" t="s">
        <v>127</v>
      </c>
      <c r="AE40" s="13">
        <v>15</v>
      </c>
      <c r="AF40" s="14" t="s">
        <v>96</v>
      </c>
      <c r="AG40" s="14" t="s">
        <v>501</v>
      </c>
      <c r="AH40" s="13" t="s">
        <v>335</v>
      </c>
      <c r="AI40" s="16" t="s">
        <v>97</v>
      </c>
      <c r="AJ40" s="16" t="s">
        <v>128</v>
      </c>
      <c r="AK40" s="13" t="s">
        <v>292</v>
      </c>
      <c r="AL40" s="14" t="s">
        <v>239</v>
      </c>
      <c r="AM40" s="13"/>
      <c r="AN40" s="13" t="s">
        <v>129</v>
      </c>
      <c r="AO40" s="40"/>
      <c r="AP40" s="4"/>
      <c r="AQ40" s="3"/>
    </row>
    <row r="41" spans="1:43" s="5" customFormat="1" ht="77.25" customHeight="1">
      <c r="A41" s="44" t="s">
        <v>7</v>
      </c>
      <c r="B41" s="28" t="s">
        <v>509</v>
      </c>
      <c r="C41" s="28" t="s">
        <v>336</v>
      </c>
      <c r="D41" s="45"/>
      <c r="E41" s="45">
        <v>0</v>
      </c>
      <c r="F41" s="112">
        <v>1</v>
      </c>
      <c r="G41" s="46">
        <f t="shared" si="8"/>
        <v>0</v>
      </c>
      <c r="H41" s="46">
        <f t="shared" si="9"/>
        <v>0</v>
      </c>
      <c r="I41" s="46">
        <f t="shared" si="10"/>
        <v>1</v>
      </c>
      <c r="J41" s="46">
        <f t="shared" si="11"/>
        <v>0</v>
      </c>
      <c r="K41" s="47"/>
      <c r="L41" s="47"/>
      <c r="M41" s="47">
        <f t="shared" si="7"/>
        <v>1</v>
      </c>
      <c r="N41" s="46">
        <f t="shared" si="12"/>
        <v>1</v>
      </c>
      <c r="O41" s="49">
        <f t="shared" si="13"/>
        <v>0</v>
      </c>
      <c r="P41" s="50"/>
      <c r="Q41" s="50"/>
      <c r="R41" s="50"/>
      <c r="S41" s="50"/>
      <c r="T41" s="50"/>
      <c r="U41" s="50"/>
      <c r="V41" s="50"/>
      <c r="W41" s="50"/>
      <c r="X41" s="50">
        <v>1</v>
      </c>
      <c r="Y41" s="50"/>
      <c r="Z41" s="50"/>
      <c r="AA41" s="50"/>
      <c r="AB41" s="13"/>
      <c r="AC41" s="13"/>
      <c r="AD41" s="13" t="s">
        <v>177</v>
      </c>
      <c r="AE41" s="13"/>
      <c r="AF41" s="13"/>
      <c r="AG41" s="13" t="s">
        <v>130</v>
      </c>
      <c r="AH41" s="13"/>
      <c r="AI41" s="13"/>
      <c r="AJ41" s="13" t="s">
        <v>131</v>
      </c>
      <c r="AK41" s="13"/>
      <c r="AL41" s="13"/>
      <c r="AM41" s="13"/>
      <c r="AN41" s="13"/>
      <c r="AO41" s="40"/>
      <c r="AP41" s="4"/>
      <c r="AQ41" s="3"/>
    </row>
    <row r="42" spans="1:43" s="5" customFormat="1" ht="108">
      <c r="A42" s="44" t="s">
        <v>7</v>
      </c>
      <c r="B42" s="28" t="s">
        <v>510</v>
      </c>
      <c r="C42" s="28" t="s">
        <v>336</v>
      </c>
      <c r="D42" s="45">
        <v>1</v>
      </c>
      <c r="E42" s="45">
        <v>1</v>
      </c>
      <c r="F42" s="45"/>
      <c r="G42" s="46">
        <f t="shared" si="8"/>
        <v>1</v>
      </c>
      <c r="H42" s="46">
        <f t="shared" si="9"/>
        <v>1</v>
      </c>
      <c r="I42" s="46">
        <f t="shared" si="10"/>
        <v>0</v>
      </c>
      <c r="J42" s="46">
        <f t="shared" si="11"/>
        <v>1</v>
      </c>
      <c r="K42" s="47">
        <f>(D42/G42)</f>
        <v>1</v>
      </c>
      <c r="L42" s="48">
        <f t="shared" si="6"/>
        <v>1</v>
      </c>
      <c r="M42" s="47"/>
      <c r="N42" s="46">
        <f t="shared" si="12"/>
        <v>3</v>
      </c>
      <c r="O42" s="49">
        <f t="shared" si="13"/>
        <v>0.3333333333333333</v>
      </c>
      <c r="P42" s="50"/>
      <c r="Q42" s="50">
        <v>1</v>
      </c>
      <c r="R42" s="50"/>
      <c r="S42" s="50">
        <v>1</v>
      </c>
      <c r="T42" s="50"/>
      <c r="U42" s="50"/>
      <c r="V42" s="50"/>
      <c r="W42" s="50"/>
      <c r="X42" s="50"/>
      <c r="Y42" s="50"/>
      <c r="Z42" s="50">
        <v>1</v>
      </c>
      <c r="AA42" s="50"/>
      <c r="AB42" s="13" t="s">
        <v>337</v>
      </c>
      <c r="AC42" s="13" t="s">
        <v>240</v>
      </c>
      <c r="AD42" s="13"/>
      <c r="AE42" s="13">
        <v>16</v>
      </c>
      <c r="AF42" s="13" t="s">
        <v>241</v>
      </c>
      <c r="AG42" s="13"/>
      <c r="AH42" s="13" t="s">
        <v>338</v>
      </c>
      <c r="AI42" s="23" t="s">
        <v>242</v>
      </c>
      <c r="AJ42" s="23"/>
      <c r="AK42" s="13" t="s">
        <v>292</v>
      </c>
      <c r="AL42" s="14" t="s">
        <v>239</v>
      </c>
      <c r="AM42" s="13"/>
      <c r="AN42" s="13"/>
      <c r="AO42" s="40"/>
      <c r="AP42" s="4"/>
      <c r="AQ42" s="3"/>
    </row>
    <row r="43" spans="1:43" s="5" customFormat="1" ht="96">
      <c r="A43" s="44" t="s">
        <v>7</v>
      </c>
      <c r="B43" s="28" t="s">
        <v>511</v>
      </c>
      <c r="C43" s="28" t="s">
        <v>336</v>
      </c>
      <c r="D43" s="45">
        <v>0</v>
      </c>
      <c r="E43" s="45">
        <v>0</v>
      </c>
      <c r="F43" s="45"/>
      <c r="G43" s="46">
        <f t="shared" si="8"/>
        <v>1</v>
      </c>
      <c r="H43" s="46">
        <f t="shared" si="9"/>
        <v>1</v>
      </c>
      <c r="I43" s="46">
        <f t="shared" si="10"/>
        <v>0</v>
      </c>
      <c r="J43" s="46">
        <f t="shared" si="11"/>
        <v>1</v>
      </c>
      <c r="K43" s="47"/>
      <c r="L43" s="47">
        <f t="shared" si="6"/>
        <v>0</v>
      </c>
      <c r="M43" s="47"/>
      <c r="N43" s="46">
        <f t="shared" si="12"/>
        <v>3</v>
      </c>
      <c r="O43" s="49">
        <f t="shared" si="13"/>
        <v>0</v>
      </c>
      <c r="P43" s="50"/>
      <c r="Q43" s="50">
        <v>1</v>
      </c>
      <c r="R43" s="50"/>
      <c r="S43" s="50">
        <v>1</v>
      </c>
      <c r="T43" s="50"/>
      <c r="U43" s="50"/>
      <c r="V43" s="50"/>
      <c r="W43" s="50"/>
      <c r="X43" s="50"/>
      <c r="Y43" s="50"/>
      <c r="Z43" s="50">
        <v>1</v>
      </c>
      <c r="AA43" s="50"/>
      <c r="AB43" s="13"/>
      <c r="AC43" s="13"/>
      <c r="AD43" s="13"/>
      <c r="AE43" s="13"/>
      <c r="AF43" s="13"/>
      <c r="AG43" s="13"/>
      <c r="AH43" s="13" t="s">
        <v>339</v>
      </c>
      <c r="AI43" s="13"/>
      <c r="AJ43" s="13"/>
      <c r="AK43" s="13"/>
      <c r="AL43" s="13"/>
      <c r="AM43" s="13"/>
      <c r="AN43" s="13"/>
      <c r="AO43" s="40" t="s">
        <v>101</v>
      </c>
      <c r="AP43" s="4"/>
      <c r="AQ43" s="3"/>
    </row>
    <row r="44" spans="1:43" s="5" customFormat="1" ht="72">
      <c r="A44" s="44" t="s">
        <v>7</v>
      </c>
      <c r="B44" s="28" t="s">
        <v>512</v>
      </c>
      <c r="C44" s="28" t="s">
        <v>340</v>
      </c>
      <c r="D44" s="45">
        <v>6</v>
      </c>
      <c r="E44" s="45">
        <v>0</v>
      </c>
      <c r="F44" s="45">
        <v>0</v>
      </c>
      <c r="G44" s="46">
        <f t="shared" si="8"/>
        <v>6</v>
      </c>
      <c r="H44" s="46">
        <f t="shared" si="9"/>
        <v>6</v>
      </c>
      <c r="I44" s="46">
        <f t="shared" si="10"/>
        <v>6</v>
      </c>
      <c r="J44" s="46">
        <f t="shared" si="11"/>
        <v>0</v>
      </c>
      <c r="K44" s="47">
        <f>(D44/G44)</f>
        <v>1</v>
      </c>
      <c r="L44" s="47">
        <f t="shared" si="6"/>
        <v>0</v>
      </c>
      <c r="M44" s="47">
        <f t="shared" si="7"/>
        <v>0</v>
      </c>
      <c r="N44" s="46">
        <f t="shared" si="12"/>
        <v>18</v>
      </c>
      <c r="O44" s="49">
        <f t="shared" si="13"/>
        <v>0.3333333333333333</v>
      </c>
      <c r="P44" s="50"/>
      <c r="Q44" s="50">
        <v>6</v>
      </c>
      <c r="R44" s="50"/>
      <c r="S44" s="50"/>
      <c r="T44" s="50">
        <v>6</v>
      </c>
      <c r="U44" s="50"/>
      <c r="V44" s="50"/>
      <c r="W44" s="50">
        <v>6</v>
      </c>
      <c r="X44" s="50"/>
      <c r="Y44" s="50"/>
      <c r="Z44" s="50"/>
      <c r="AA44" s="50"/>
      <c r="AB44" s="13" t="s">
        <v>353</v>
      </c>
      <c r="AC44" s="13"/>
      <c r="AD44" s="13"/>
      <c r="AE44" s="13">
        <v>17</v>
      </c>
      <c r="AF44" s="13"/>
      <c r="AG44" s="13"/>
      <c r="AH44" s="13" t="s">
        <v>354</v>
      </c>
      <c r="AI44" s="13"/>
      <c r="AJ44" s="13"/>
      <c r="AK44" s="13" t="s">
        <v>355</v>
      </c>
      <c r="AL44" s="13"/>
      <c r="AM44" s="13"/>
      <c r="AN44" s="13"/>
      <c r="AO44" s="40" t="s">
        <v>102</v>
      </c>
      <c r="AP44" s="4"/>
      <c r="AQ44" s="3"/>
    </row>
    <row r="45" spans="1:43" s="5" customFormat="1" ht="48">
      <c r="A45" s="44" t="s">
        <v>7</v>
      </c>
      <c r="B45" s="52" t="s">
        <v>513</v>
      </c>
      <c r="C45" s="52" t="s">
        <v>356</v>
      </c>
      <c r="D45" s="53"/>
      <c r="E45" s="53">
        <v>15</v>
      </c>
      <c r="F45" s="53" t="s">
        <v>344</v>
      </c>
      <c r="G45" s="54">
        <f t="shared" si="8"/>
        <v>0</v>
      </c>
      <c r="H45" s="54">
        <f t="shared" si="9"/>
        <v>15</v>
      </c>
      <c r="I45" s="54">
        <f t="shared" si="10"/>
        <v>15</v>
      </c>
      <c r="J45" s="54">
        <f t="shared" si="11"/>
        <v>30</v>
      </c>
      <c r="K45" s="55"/>
      <c r="L45" s="55">
        <f t="shared" si="6"/>
        <v>1</v>
      </c>
      <c r="M45" s="55" t="e">
        <f t="shared" si="7"/>
        <v>#VALUE!</v>
      </c>
      <c r="N45" s="54">
        <f t="shared" si="12"/>
        <v>60</v>
      </c>
      <c r="O45" s="56">
        <f t="shared" si="13"/>
        <v>0</v>
      </c>
      <c r="P45" s="57"/>
      <c r="Q45" s="57"/>
      <c r="R45" s="57"/>
      <c r="S45" s="57"/>
      <c r="T45" s="57"/>
      <c r="U45" s="57">
        <v>15</v>
      </c>
      <c r="V45" s="57">
        <v>15</v>
      </c>
      <c r="W45" s="57"/>
      <c r="X45" s="57"/>
      <c r="Y45" s="57">
        <v>15</v>
      </c>
      <c r="Z45" s="57">
        <v>15</v>
      </c>
      <c r="AA45" s="57"/>
      <c r="AB45" s="58"/>
      <c r="AC45" s="58" t="s">
        <v>85</v>
      </c>
      <c r="AD45" s="59" t="s">
        <v>345</v>
      </c>
      <c r="AE45" s="13"/>
      <c r="AF45" s="13" t="s">
        <v>84</v>
      </c>
      <c r="AG45" s="13"/>
      <c r="AH45" s="13"/>
      <c r="AI45" s="13" t="s">
        <v>86</v>
      </c>
      <c r="AJ45" s="13"/>
      <c r="AK45" s="13"/>
      <c r="AL45" s="13"/>
      <c r="AM45" s="13"/>
      <c r="AN45" s="13"/>
      <c r="AO45" s="40"/>
      <c r="AP45" s="4"/>
      <c r="AQ45" s="3"/>
    </row>
    <row r="46" spans="1:43" s="5" customFormat="1" ht="104.25" customHeight="1">
      <c r="A46" s="44" t="s">
        <v>7</v>
      </c>
      <c r="B46" s="28" t="s">
        <v>514</v>
      </c>
      <c r="C46" s="28" t="s">
        <v>340</v>
      </c>
      <c r="D46" s="45"/>
      <c r="E46" s="45">
        <v>0</v>
      </c>
      <c r="F46" s="45">
        <v>7200</v>
      </c>
      <c r="G46" s="46">
        <f t="shared" si="8"/>
        <v>0</v>
      </c>
      <c r="H46" s="46">
        <f t="shared" si="9"/>
        <v>0</v>
      </c>
      <c r="I46" s="46">
        <f t="shared" si="10"/>
        <v>7200</v>
      </c>
      <c r="J46" s="46">
        <f t="shared" si="11"/>
        <v>0</v>
      </c>
      <c r="K46" s="47"/>
      <c r="L46" s="47"/>
      <c r="M46" s="47">
        <f t="shared" si="7"/>
        <v>1</v>
      </c>
      <c r="N46" s="46">
        <f t="shared" si="12"/>
        <v>7200</v>
      </c>
      <c r="O46" s="49">
        <f t="shared" si="13"/>
        <v>0</v>
      </c>
      <c r="P46" s="50"/>
      <c r="Q46" s="50"/>
      <c r="R46" s="50"/>
      <c r="S46" s="50"/>
      <c r="T46" s="50"/>
      <c r="U46" s="50"/>
      <c r="V46" s="50">
        <v>7200</v>
      </c>
      <c r="W46" s="50"/>
      <c r="X46" s="50"/>
      <c r="Y46" s="50"/>
      <c r="Z46" s="50"/>
      <c r="AA46" s="50"/>
      <c r="AB46" s="13"/>
      <c r="AC46" s="13" t="s">
        <v>103</v>
      </c>
      <c r="AD46" s="13" t="s">
        <v>504</v>
      </c>
      <c r="AE46" s="13"/>
      <c r="AF46" s="13" t="s">
        <v>87</v>
      </c>
      <c r="AG46" s="13" t="s">
        <v>132</v>
      </c>
      <c r="AH46" s="13"/>
      <c r="AI46" s="13" t="s">
        <v>104</v>
      </c>
      <c r="AJ46" s="13" t="s">
        <v>178</v>
      </c>
      <c r="AK46" s="13"/>
      <c r="AL46" s="13" t="s">
        <v>94</v>
      </c>
      <c r="AM46" s="13"/>
      <c r="AN46" s="13" t="s">
        <v>133</v>
      </c>
      <c r="AO46" s="40"/>
      <c r="AP46" s="4"/>
      <c r="AQ46" s="3"/>
    </row>
    <row r="47" spans="1:43" s="5" customFormat="1" ht="18.75" customHeight="1">
      <c r="A47" s="44" t="s">
        <v>7</v>
      </c>
      <c r="B47" s="28" t="s">
        <v>515</v>
      </c>
      <c r="C47" s="28" t="s">
        <v>340</v>
      </c>
      <c r="D47" s="45"/>
      <c r="E47" s="45">
        <v>81</v>
      </c>
      <c r="F47" s="45"/>
      <c r="G47" s="46">
        <f t="shared" si="8"/>
        <v>0</v>
      </c>
      <c r="H47" s="46">
        <f t="shared" si="9"/>
        <v>3189</v>
      </c>
      <c r="I47" s="46">
        <f t="shared" si="10"/>
        <v>0</v>
      </c>
      <c r="J47" s="46">
        <f t="shared" si="11"/>
        <v>0</v>
      </c>
      <c r="K47" s="47"/>
      <c r="L47" s="47">
        <f t="shared" si="6"/>
        <v>0.02539981185324553</v>
      </c>
      <c r="M47" s="47"/>
      <c r="N47" s="46">
        <f t="shared" si="12"/>
        <v>3189</v>
      </c>
      <c r="O47" s="49">
        <f t="shared" si="13"/>
        <v>0</v>
      </c>
      <c r="P47" s="50"/>
      <c r="Q47" s="50"/>
      <c r="R47" s="50"/>
      <c r="S47" s="50"/>
      <c r="T47" s="50">
        <v>3189</v>
      </c>
      <c r="U47" s="50"/>
      <c r="V47" s="50"/>
      <c r="W47" s="50"/>
      <c r="X47" s="50"/>
      <c r="Y47" s="50"/>
      <c r="Z47" s="50"/>
      <c r="AA47" s="50"/>
      <c r="AB47" s="13"/>
      <c r="AC47" s="13"/>
      <c r="AD47" s="13"/>
      <c r="AE47" s="13"/>
      <c r="AF47" s="13"/>
      <c r="AG47" s="13"/>
      <c r="AH47" s="13"/>
      <c r="AI47" s="13"/>
      <c r="AJ47" s="13"/>
      <c r="AK47" s="13"/>
      <c r="AL47" s="13"/>
      <c r="AM47" s="13"/>
      <c r="AN47" s="13"/>
      <c r="AO47" s="40"/>
      <c r="AP47" s="4"/>
      <c r="AQ47" s="3"/>
    </row>
    <row r="48" spans="1:43" s="5" customFormat="1" ht="84">
      <c r="A48" s="44" t="s">
        <v>7</v>
      </c>
      <c r="B48" s="28" t="s">
        <v>516</v>
      </c>
      <c r="C48" s="28" t="s">
        <v>340</v>
      </c>
      <c r="D48" s="45"/>
      <c r="E48" s="45">
        <v>19</v>
      </c>
      <c r="F48" s="45"/>
      <c r="G48" s="46">
        <f t="shared" si="8"/>
        <v>0</v>
      </c>
      <c r="H48" s="46">
        <f t="shared" si="9"/>
        <v>19</v>
      </c>
      <c r="I48" s="46">
        <f t="shared" si="10"/>
        <v>0</v>
      </c>
      <c r="J48" s="46">
        <f t="shared" si="11"/>
        <v>0</v>
      </c>
      <c r="K48" s="47"/>
      <c r="L48" s="48">
        <f t="shared" si="6"/>
        <v>1</v>
      </c>
      <c r="M48" s="47"/>
      <c r="N48" s="46">
        <f t="shared" si="12"/>
        <v>19</v>
      </c>
      <c r="O48" s="49">
        <f t="shared" si="13"/>
        <v>0</v>
      </c>
      <c r="P48" s="50"/>
      <c r="Q48" s="50"/>
      <c r="R48" s="50"/>
      <c r="S48" s="50"/>
      <c r="T48" s="50"/>
      <c r="U48" s="50">
        <v>19</v>
      </c>
      <c r="V48" s="50"/>
      <c r="W48" s="50"/>
      <c r="X48" s="50"/>
      <c r="Y48" s="50"/>
      <c r="Z48" s="50"/>
      <c r="AA48" s="50"/>
      <c r="AB48" s="13"/>
      <c r="AC48" s="13" t="s">
        <v>105</v>
      </c>
      <c r="AD48" s="13"/>
      <c r="AE48" s="13"/>
      <c r="AF48" s="13" t="s">
        <v>106</v>
      </c>
      <c r="AG48" s="13"/>
      <c r="AH48" s="13"/>
      <c r="AI48" s="13" t="s">
        <v>95</v>
      </c>
      <c r="AJ48" s="13"/>
      <c r="AK48" s="13"/>
      <c r="AL48" s="13" t="s">
        <v>292</v>
      </c>
      <c r="AM48" s="13"/>
      <c r="AN48" s="13"/>
      <c r="AO48" s="40"/>
      <c r="AP48" s="4"/>
      <c r="AQ48" s="3"/>
    </row>
    <row r="49" spans="1:43" s="5" customFormat="1" ht="66" customHeight="1">
      <c r="A49" s="44" t="s">
        <v>7</v>
      </c>
      <c r="B49" s="28" t="s">
        <v>517</v>
      </c>
      <c r="C49" s="28" t="s">
        <v>357</v>
      </c>
      <c r="D49" s="45">
        <v>5</v>
      </c>
      <c r="E49" s="45">
        <v>0</v>
      </c>
      <c r="F49" s="45">
        <v>10</v>
      </c>
      <c r="G49" s="46">
        <f t="shared" si="8"/>
        <v>6</v>
      </c>
      <c r="H49" s="46">
        <f t="shared" si="9"/>
        <v>0</v>
      </c>
      <c r="I49" s="46">
        <f t="shared" si="10"/>
        <v>6</v>
      </c>
      <c r="J49" s="46">
        <f t="shared" si="11"/>
        <v>0</v>
      </c>
      <c r="K49" s="47">
        <f>(D49/G49)</f>
        <v>0.8333333333333334</v>
      </c>
      <c r="L49" s="47"/>
      <c r="M49" s="47">
        <f t="shared" si="7"/>
        <v>1.6666666666666667</v>
      </c>
      <c r="N49" s="46">
        <f t="shared" si="12"/>
        <v>12</v>
      </c>
      <c r="O49" s="49">
        <f t="shared" si="13"/>
        <v>0.4166666666666667</v>
      </c>
      <c r="P49" s="50"/>
      <c r="Q49" s="50">
        <v>6</v>
      </c>
      <c r="R49" s="50"/>
      <c r="S49" s="50"/>
      <c r="T49" s="50"/>
      <c r="U49" s="50"/>
      <c r="V49" s="50"/>
      <c r="W49" s="50">
        <v>6</v>
      </c>
      <c r="X49" s="50"/>
      <c r="Y49" s="50"/>
      <c r="Z49" s="50"/>
      <c r="AA49" s="50"/>
      <c r="AB49" s="13" t="s">
        <v>358</v>
      </c>
      <c r="AC49" s="13"/>
      <c r="AD49" s="13" t="s">
        <v>134</v>
      </c>
      <c r="AE49" s="13">
        <v>18</v>
      </c>
      <c r="AF49" s="13"/>
      <c r="AG49" s="13" t="s">
        <v>135</v>
      </c>
      <c r="AH49" s="13" t="s">
        <v>359</v>
      </c>
      <c r="AI49" s="13"/>
      <c r="AJ49" s="13" t="s">
        <v>136</v>
      </c>
      <c r="AK49" s="13" t="s">
        <v>360</v>
      </c>
      <c r="AL49" s="13"/>
      <c r="AM49" s="13" t="s">
        <v>361</v>
      </c>
      <c r="AN49" s="13" t="s">
        <v>137</v>
      </c>
      <c r="AO49" s="40"/>
      <c r="AP49" s="4"/>
      <c r="AQ49" s="3"/>
    </row>
    <row r="50" spans="1:43" s="5" customFormat="1" ht="48">
      <c r="A50" s="44" t="s">
        <v>7</v>
      </c>
      <c r="B50" s="28" t="s">
        <v>518</v>
      </c>
      <c r="C50" s="28" t="s">
        <v>284</v>
      </c>
      <c r="D50" s="45">
        <v>3</v>
      </c>
      <c r="E50" s="45">
        <v>0</v>
      </c>
      <c r="F50" s="45"/>
      <c r="G50" s="46">
        <f t="shared" si="8"/>
        <v>1</v>
      </c>
      <c r="H50" s="46">
        <f t="shared" si="9"/>
        <v>0</v>
      </c>
      <c r="I50" s="46">
        <f t="shared" si="10"/>
        <v>0</v>
      </c>
      <c r="J50" s="46">
        <f t="shared" si="11"/>
        <v>0</v>
      </c>
      <c r="K50" s="47">
        <v>1</v>
      </c>
      <c r="L50" s="47"/>
      <c r="M50" s="47"/>
      <c r="N50" s="46">
        <f t="shared" si="12"/>
        <v>1</v>
      </c>
      <c r="O50" s="49">
        <f t="shared" si="13"/>
        <v>3</v>
      </c>
      <c r="P50" s="50"/>
      <c r="Q50" s="50"/>
      <c r="R50" s="50">
        <v>1</v>
      </c>
      <c r="S50" s="50"/>
      <c r="T50" s="50"/>
      <c r="U50" s="50"/>
      <c r="V50" s="50"/>
      <c r="W50" s="50"/>
      <c r="X50" s="50"/>
      <c r="Y50" s="50"/>
      <c r="Z50" s="50"/>
      <c r="AA50" s="50"/>
      <c r="AB50" s="13" t="s">
        <v>362</v>
      </c>
      <c r="AC50" s="13"/>
      <c r="AD50" s="13"/>
      <c r="AE50" s="13">
        <v>19</v>
      </c>
      <c r="AF50" s="13"/>
      <c r="AG50" s="13"/>
      <c r="AH50" s="13" t="s">
        <v>363</v>
      </c>
      <c r="AI50" s="13"/>
      <c r="AJ50" s="13"/>
      <c r="AK50" s="13"/>
      <c r="AL50" s="13"/>
      <c r="AM50" s="13"/>
      <c r="AN50" s="13"/>
      <c r="AO50" s="40"/>
      <c r="AP50" s="4"/>
      <c r="AQ50" s="3"/>
    </row>
    <row r="51" spans="1:43" s="5" customFormat="1" ht="72">
      <c r="A51" s="44" t="s">
        <v>7</v>
      </c>
      <c r="B51" s="28" t="s">
        <v>519</v>
      </c>
      <c r="C51" s="28" t="s">
        <v>340</v>
      </c>
      <c r="D51" s="45"/>
      <c r="E51" s="45">
        <v>0</v>
      </c>
      <c r="F51" s="45">
        <v>2188</v>
      </c>
      <c r="G51" s="46">
        <f t="shared" si="8"/>
        <v>0</v>
      </c>
      <c r="H51" s="46">
        <f t="shared" si="9"/>
        <v>0</v>
      </c>
      <c r="I51" s="46">
        <f t="shared" si="10"/>
        <v>3181</v>
      </c>
      <c r="J51" s="46">
        <f t="shared" si="11"/>
        <v>0</v>
      </c>
      <c r="K51" s="47"/>
      <c r="L51" s="47"/>
      <c r="M51" s="47">
        <f t="shared" si="7"/>
        <v>0.6878340144608613</v>
      </c>
      <c r="N51" s="46">
        <f t="shared" si="12"/>
        <v>3181</v>
      </c>
      <c r="O51" s="49">
        <f t="shared" si="13"/>
        <v>0</v>
      </c>
      <c r="P51" s="50"/>
      <c r="Q51" s="50"/>
      <c r="R51" s="50"/>
      <c r="S51" s="50"/>
      <c r="T51" s="50"/>
      <c r="U51" s="50"/>
      <c r="V51" s="50">
        <v>3181</v>
      </c>
      <c r="W51" s="50"/>
      <c r="X51" s="50"/>
      <c r="Y51" s="50"/>
      <c r="Z51" s="50"/>
      <c r="AA51" s="50"/>
      <c r="AB51" s="13"/>
      <c r="AC51" s="13"/>
      <c r="AD51" s="13" t="s">
        <v>138</v>
      </c>
      <c r="AE51" s="13"/>
      <c r="AF51" s="13"/>
      <c r="AG51" s="13" t="s">
        <v>139</v>
      </c>
      <c r="AH51" s="13"/>
      <c r="AI51" s="13"/>
      <c r="AJ51" s="13" t="s">
        <v>140</v>
      </c>
      <c r="AK51" s="13"/>
      <c r="AL51" s="13"/>
      <c r="AM51" s="13"/>
      <c r="AN51" s="13" t="s">
        <v>179</v>
      </c>
      <c r="AO51" s="40" t="s">
        <v>180</v>
      </c>
      <c r="AP51" s="4"/>
      <c r="AQ51" s="3"/>
    </row>
    <row r="52" spans="1:43" s="5" customFormat="1" ht="48">
      <c r="A52" s="44" t="s">
        <v>7</v>
      </c>
      <c r="B52" s="28" t="s">
        <v>520</v>
      </c>
      <c r="C52" s="28" t="s">
        <v>284</v>
      </c>
      <c r="D52" s="45"/>
      <c r="E52" s="45">
        <v>0</v>
      </c>
      <c r="F52" s="45">
        <v>1</v>
      </c>
      <c r="G52" s="46">
        <f t="shared" si="8"/>
        <v>0</v>
      </c>
      <c r="H52" s="46">
        <f t="shared" si="9"/>
        <v>0</v>
      </c>
      <c r="I52" s="46">
        <f t="shared" si="10"/>
        <v>1</v>
      </c>
      <c r="J52" s="46">
        <f t="shared" si="11"/>
        <v>0</v>
      </c>
      <c r="K52" s="47"/>
      <c r="L52" s="47"/>
      <c r="M52" s="47">
        <f t="shared" si="7"/>
        <v>1</v>
      </c>
      <c r="N52" s="46">
        <f t="shared" si="12"/>
        <v>1</v>
      </c>
      <c r="O52" s="49">
        <f t="shared" si="13"/>
        <v>0</v>
      </c>
      <c r="P52" s="50"/>
      <c r="Q52" s="50"/>
      <c r="R52" s="50"/>
      <c r="S52" s="50"/>
      <c r="T52" s="50"/>
      <c r="U52" s="50"/>
      <c r="V52" s="50"/>
      <c r="W52" s="50"/>
      <c r="X52" s="50">
        <v>1</v>
      </c>
      <c r="Y52" s="50"/>
      <c r="Z52" s="50"/>
      <c r="AA52" s="50"/>
      <c r="AB52" s="13"/>
      <c r="AC52" s="13"/>
      <c r="AD52" s="13" t="s">
        <v>502</v>
      </c>
      <c r="AE52" s="13"/>
      <c r="AF52" s="13"/>
      <c r="AG52" s="13" t="s">
        <v>181</v>
      </c>
      <c r="AH52" s="13"/>
      <c r="AI52" s="13"/>
      <c r="AJ52" s="13" t="s">
        <v>503</v>
      </c>
      <c r="AK52" s="13"/>
      <c r="AL52" s="13"/>
      <c r="AM52" s="13"/>
      <c r="AN52" s="13"/>
      <c r="AO52" s="40"/>
      <c r="AP52" s="4"/>
      <c r="AQ52" s="3"/>
    </row>
    <row r="53" spans="1:43" s="5" customFormat="1" ht="48">
      <c r="A53" s="44" t="s">
        <v>7</v>
      </c>
      <c r="B53" s="28" t="s">
        <v>521</v>
      </c>
      <c r="C53" s="28" t="s">
        <v>333</v>
      </c>
      <c r="D53" s="45">
        <v>5</v>
      </c>
      <c r="E53" s="45">
        <v>0</v>
      </c>
      <c r="F53" s="45">
        <v>5</v>
      </c>
      <c r="G53" s="46">
        <f t="shared" si="8"/>
        <v>5</v>
      </c>
      <c r="H53" s="46">
        <f t="shared" si="9"/>
        <v>6</v>
      </c>
      <c r="I53" s="46">
        <f t="shared" si="10"/>
        <v>5</v>
      </c>
      <c r="J53" s="46">
        <f t="shared" si="11"/>
        <v>6</v>
      </c>
      <c r="K53" s="47">
        <f>(D53/G53)</f>
        <v>1</v>
      </c>
      <c r="L53" s="47">
        <f t="shared" si="6"/>
        <v>0</v>
      </c>
      <c r="M53" s="47">
        <f t="shared" si="7"/>
        <v>1</v>
      </c>
      <c r="N53" s="46">
        <f t="shared" si="12"/>
        <v>22</v>
      </c>
      <c r="O53" s="49">
        <f t="shared" si="13"/>
        <v>0.22727272727272727</v>
      </c>
      <c r="P53" s="50"/>
      <c r="Q53" s="50">
        <v>5</v>
      </c>
      <c r="R53" s="50"/>
      <c r="S53" s="50">
        <v>2</v>
      </c>
      <c r="T53" s="50">
        <v>2</v>
      </c>
      <c r="U53" s="50">
        <v>2</v>
      </c>
      <c r="V53" s="50"/>
      <c r="W53" s="50">
        <v>5</v>
      </c>
      <c r="X53" s="50"/>
      <c r="Y53" s="50">
        <v>2</v>
      </c>
      <c r="Z53" s="50">
        <v>2</v>
      </c>
      <c r="AA53" s="50">
        <v>2</v>
      </c>
      <c r="AB53" s="13" t="s">
        <v>364</v>
      </c>
      <c r="AC53" s="13"/>
      <c r="AD53" s="13" t="s">
        <v>141</v>
      </c>
      <c r="AE53" s="13">
        <v>20</v>
      </c>
      <c r="AF53" s="13"/>
      <c r="AG53" s="13" t="s">
        <v>142</v>
      </c>
      <c r="AH53" s="13" t="s">
        <v>365</v>
      </c>
      <c r="AI53" s="13"/>
      <c r="AJ53" s="13" t="s">
        <v>143</v>
      </c>
      <c r="AK53" s="13" t="s">
        <v>292</v>
      </c>
      <c r="AL53" s="13"/>
      <c r="AM53" s="13"/>
      <c r="AN53" s="13"/>
      <c r="AO53" s="40"/>
      <c r="AP53" s="4"/>
      <c r="AQ53" s="3"/>
    </row>
    <row r="54" spans="1:43" s="5" customFormat="1" ht="48">
      <c r="A54" s="44" t="s">
        <v>7</v>
      </c>
      <c r="B54" s="28" t="s">
        <v>522</v>
      </c>
      <c r="C54" s="28" t="s">
        <v>366</v>
      </c>
      <c r="D54" s="45">
        <v>80</v>
      </c>
      <c r="E54" s="45">
        <v>6</v>
      </c>
      <c r="F54" s="45">
        <v>5</v>
      </c>
      <c r="G54" s="46">
        <f t="shared" si="8"/>
        <v>5</v>
      </c>
      <c r="H54" s="46">
        <f t="shared" si="9"/>
        <v>6</v>
      </c>
      <c r="I54" s="46">
        <f t="shared" si="10"/>
        <v>5</v>
      </c>
      <c r="J54" s="46">
        <f t="shared" si="11"/>
        <v>6</v>
      </c>
      <c r="K54" s="47">
        <v>1</v>
      </c>
      <c r="L54" s="48">
        <f t="shared" si="6"/>
        <v>1</v>
      </c>
      <c r="M54" s="47">
        <f t="shared" si="7"/>
        <v>1</v>
      </c>
      <c r="N54" s="46">
        <f t="shared" si="12"/>
        <v>22</v>
      </c>
      <c r="O54" s="49">
        <f t="shared" si="13"/>
        <v>3.6363636363636362</v>
      </c>
      <c r="P54" s="50"/>
      <c r="Q54" s="50">
        <v>5</v>
      </c>
      <c r="R54" s="50"/>
      <c r="S54" s="50">
        <v>2</v>
      </c>
      <c r="T54" s="50">
        <v>2</v>
      </c>
      <c r="U54" s="50">
        <v>2</v>
      </c>
      <c r="V54" s="50"/>
      <c r="W54" s="50">
        <v>5</v>
      </c>
      <c r="X54" s="50"/>
      <c r="Y54" s="50">
        <v>2</v>
      </c>
      <c r="Z54" s="50">
        <v>2</v>
      </c>
      <c r="AA54" s="50">
        <v>2</v>
      </c>
      <c r="AB54" s="13" t="s">
        <v>367</v>
      </c>
      <c r="AC54" s="13" t="s">
        <v>70</v>
      </c>
      <c r="AD54" s="13" t="s">
        <v>197</v>
      </c>
      <c r="AE54" s="13">
        <v>21</v>
      </c>
      <c r="AF54" s="13" t="s">
        <v>71</v>
      </c>
      <c r="AG54" s="13" t="s">
        <v>198</v>
      </c>
      <c r="AH54" s="13" t="s">
        <v>367</v>
      </c>
      <c r="AI54" s="13" t="s">
        <v>107</v>
      </c>
      <c r="AJ54" s="13" t="s">
        <v>199</v>
      </c>
      <c r="AK54" s="13"/>
      <c r="AL54" s="13" t="s">
        <v>292</v>
      </c>
      <c r="AM54" s="13"/>
      <c r="AN54" s="13" t="s">
        <v>505</v>
      </c>
      <c r="AO54" s="40"/>
      <c r="AP54" s="4"/>
      <c r="AQ54" s="3"/>
    </row>
    <row r="55" spans="1:43" s="5" customFormat="1" ht="48">
      <c r="A55" s="44" t="s">
        <v>7</v>
      </c>
      <c r="B55" s="28" t="s">
        <v>523</v>
      </c>
      <c r="C55" s="28" t="s">
        <v>284</v>
      </c>
      <c r="D55" s="45">
        <v>1</v>
      </c>
      <c r="E55" s="45">
        <v>1</v>
      </c>
      <c r="F55" s="45">
        <v>1</v>
      </c>
      <c r="G55" s="46">
        <f t="shared" si="8"/>
        <v>1</v>
      </c>
      <c r="H55" s="46">
        <f t="shared" si="9"/>
        <v>1</v>
      </c>
      <c r="I55" s="46">
        <f t="shared" si="10"/>
        <v>1</v>
      </c>
      <c r="J55" s="46">
        <f t="shared" si="11"/>
        <v>1</v>
      </c>
      <c r="K55" s="47">
        <f>(D55/G55)</f>
        <v>1</v>
      </c>
      <c r="L55" s="48">
        <f t="shared" si="6"/>
        <v>1</v>
      </c>
      <c r="M55" s="47">
        <f t="shared" si="7"/>
        <v>1</v>
      </c>
      <c r="N55" s="46">
        <f t="shared" si="12"/>
        <v>4</v>
      </c>
      <c r="O55" s="49">
        <f t="shared" si="13"/>
        <v>0.25</v>
      </c>
      <c r="P55" s="50"/>
      <c r="Q55" s="50"/>
      <c r="R55" s="50">
        <v>1</v>
      </c>
      <c r="S55" s="50"/>
      <c r="T55" s="50"/>
      <c r="U55" s="50">
        <v>1</v>
      </c>
      <c r="V55" s="50"/>
      <c r="W55" s="50"/>
      <c r="X55" s="50">
        <v>1</v>
      </c>
      <c r="Y55" s="50"/>
      <c r="Z55" s="50"/>
      <c r="AA55" s="50">
        <v>1</v>
      </c>
      <c r="AB55" s="13" t="s">
        <v>368</v>
      </c>
      <c r="AC55" s="13" t="s">
        <v>72</v>
      </c>
      <c r="AD55" s="13" t="s">
        <v>200</v>
      </c>
      <c r="AE55" s="13">
        <v>22</v>
      </c>
      <c r="AF55" s="13" t="s">
        <v>73</v>
      </c>
      <c r="AG55" s="13" t="s">
        <v>201</v>
      </c>
      <c r="AH55" s="13" t="s">
        <v>369</v>
      </c>
      <c r="AI55" s="13" t="s">
        <v>108</v>
      </c>
      <c r="AJ55" s="13" t="s">
        <v>202</v>
      </c>
      <c r="AK55" s="13" t="s">
        <v>292</v>
      </c>
      <c r="AL55" s="13" t="s">
        <v>292</v>
      </c>
      <c r="AM55" s="13"/>
      <c r="AN55" s="13" t="s">
        <v>505</v>
      </c>
      <c r="AO55" s="40"/>
      <c r="AP55" s="4"/>
      <c r="AQ55" s="3"/>
    </row>
    <row r="56" spans="1:43" s="5" customFormat="1" ht="84">
      <c r="A56" s="44" t="s">
        <v>7</v>
      </c>
      <c r="B56" s="28" t="s">
        <v>524</v>
      </c>
      <c r="C56" s="28" t="s">
        <v>370</v>
      </c>
      <c r="D56" s="45">
        <v>0</v>
      </c>
      <c r="E56" s="45">
        <v>100</v>
      </c>
      <c r="F56" s="45"/>
      <c r="G56" s="46">
        <f t="shared" si="8"/>
        <v>30</v>
      </c>
      <c r="H56" s="46">
        <f t="shared" si="9"/>
        <v>30</v>
      </c>
      <c r="I56" s="46">
        <f t="shared" si="10"/>
        <v>0</v>
      </c>
      <c r="J56" s="46">
        <f t="shared" si="11"/>
        <v>0</v>
      </c>
      <c r="K56" s="47"/>
      <c r="L56" s="47">
        <v>1</v>
      </c>
      <c r="M56" s="47"/>
      <c r="N56" s="46">
        <f t="shared" si="12"/>
        <v>60</v>
      </c>
      <c r="O56" s="49">
        <f t="shared" si="13"/>
        <v>0</v>
      </c>
      <c r="P56" s="50">
        <v>30</v>
      </c>
      <c r="Q56" s="50"/>
      <c r="R56" s="50"/>
      <c r="S56" s="50"/>
      <c r="T56" s="50"/>
      <c r="U56" s="50">
        <v>30</v>
      </c>
      <c r="V56" s="50"/>
      <c r="W56" s="50"/>
      <c r="X56" s="50"/>
      <c r="Y56" s="50"/>
      <c r="Z56" s="50"/>
      <c r="AA56" s="50"/>
      <c r="AB56" s="13"/>
      <c r="AC56" s="13" t="s">
        <v>74</v>
      </c>
      <c r="AD56" s="13"/>
      <c r="AE56" s="13"/>
      <c r="AF56" s="13" t="s">
        <v>75</v>
      </c>
      <c r="AG56" s="13"/>
      <c r="AH56" s="13"/>
      <c r="AI56" s="13" t="s">
        <v>109</v>
      </c>
      <c r="AJ56" s="13"/>
      <c r="AK56" s="13" t="s">
        <v>371</v>
      </c>
      <c r="AL56" s="13" t="s">
        <v>292</v>
      </c>
      <c r="AM56" s="13" t="s">
        <v>372</v>
      </c>
      <c r="AN56" s="13"/>
      <c r="AO56" s="40"/>
      <c r="AP56" s="4"/>
      <c r="AQ56" s="3"/>
    </row>
    <row r="57" spans="1:43" s="5" customFormat="1" ht="12">
      <c r="A57" s="44" t="s">
        <v>7</v>
      </c>
      <c r="B57" s="28" t="s">
        <v>525</v>
      </c>
      <c r="C57" s="28" t="s">
        <v>373</v>
      </c>
      <c r="D57" s="45"/>
      <c r="E57" s="45">
        <v>0</v>
      </c>
      <c r="F57" s="45"/>
      <c r="G57" s="46">
        <f t="shared" si="8"/>
        <v>0</v>
      </c>
      <c r="H57" s="46">
        <f t="shared" si="9"/>
        <v>0</v>
      </c>
      <c r="I57" s="46">
        <f t="shared" si="10"/>
        <v>0</v>
      </c>
      <c r="J57" s="46">
        <f t="shared" si="11"/>
        <v>1</v>
      </c>
      <c r="K57" s="47"/>
      <c r="L57" s="47"/>
      <c r="M57" s="47"/>
      <c r="N57" s="46">
        <f t="shared" si="12"/>
        <v>1</v>
      </c>
      <c r="O57" s="49">
        <f t="shared" si="13"/>
        <v>0</v>
      </c>
      <c r="P57" s="50"/>
      <c r="Q57" s="50"/>
      <c r="R57" s="50"/>
      <c r="S57" s="50"/>
      <c r="T57" s="50"/>
      <c r="U57" s="50"/>
      <c r="V57" s="50"/>
      <c r="W57" s="50"/>
      <c r="X57" s="50"/>
      <c r="Y57" s="50"/>
      <c r="Z57" s="50">
        <v>1</v>
      </c>
      <c r="AA57" s="50"/>
      <c r="AB57" s="13"/>
      <c r="AC57" s="13"/>
      <c r="AD57" s="13"/>
      <c r="AE57" s="13"/>
      <c r="AF57" s="13"/>
      <c r="AG57" s="13"/>
      <c r="AH57" s="13"/>
      <c r="AI57" s="13"/>
      <c r="AJ57" s="13"/>
      <c r="AK57" s="13"/>
      <c r="AL57" s="13"/>
      <c r="AM57" s="13"/>
      <c r="AN57" s="13"/>
      <c r="AO57" s="40"/>
      <c r="AP57" s="4"/>
      <c r="AQ57" s="3"/>
    </row>
    <row r="58" spans="1:43" s="5" customFormat="1" ht="24">
      <c r="A58" s="44" t="s">
        <v>7</v>
      </c>
      <c r="B58" s="28" t="s">
        <v>526</v>
      </c>
      <c r="C58" s="28" t="s">
        <v>374</v>
      </c>
      <c r="D58" s="45">
        <v>0</v>
      </c>
      <c r="E58" s="45">
        <v>0</v>
      </c>
      <c r="F58" s="45"/>
      <c r="G58" s="46">
        <f t="shared" si="8"/>
        <v>1</v>
      </c>
      <c r="H58" s="46">
        <f t="shared" si="9"/>
        <v>0</v>
      </c>
      <c r="I58" s="46">
        <f t="shared" si="10"/>
        <v>0</v>
      </c>
      <c r="J58" s="46">
        <f t="shared" si="11"/>
        <v>0</v>
      </c>
      <c r="K58" s="47"/>
      <c r="L58" s="47"/>
      <c r="M58" s="47"/>
      <c r="N58" s="46">
        <f t="shared" si="12"/>
        <v>1</v>
      </c>
      <c r="O58" s="49">
        <f t="shared" si="13"/>
        <v>0</v>
      </c>
      <c r="P58" s="50"/>
      <c r="Q58" s="50">
        <v>1</v>
      </c>
      <c r="R58" s="50"/>
      <c r="S58" s="50"/>
      <c r="T58" s="50"/>
      <c r="U58" s="50"/>
      <c r="V58" s="50"/>
      <c r="W58" s="50"/>
      <c r="X58" s="50"/>
      <c r="Y58" s="50"/>
      <c r="Z58" s="50"/>
      <c r="AA58" s="50"/>
      <c r="AB58" s="13"/>
      <c r="AC58" s="13"/>
      <c r="AD58" s="13"/>
      <c r="AE58" s="13"/>
      <c r="AF58" s="13"/>
      <c r="AG58" s="13"/>
      <c r="AH58" s="13"/>
      <c r="AI58" s="13"/>
      <c r="AJ58" s="13"/>
      <c r="AK58" s="13" t="s">
        <v>371</v>
      </c>
      <c r="AL58" s="13"/>
      <c r="AM58" s="13" t="s">
        <v>375</v>
      </c>
      <c r="AN58" s="13"/>
      <c r="AO58" s="40"/>
      <c r="AP58" s="4"/>
      <c r="AQ58" s="3"/>
    </row>
    <row r="59" spans="1:43" s="5" customFormat="1" ht="24">
      <c r="A59" s="44" t="s">
        <v>7</v>
      </c>
      <c r="B59" s="28" t="s">
        <v>527</v>
      </c>
      <c r="C59" s="28" t="s">
        <v>336</v>
      </c>
      <c r="D59" s="45">
        <v>0</v>
      </c>
      <c r="E59" s="45">
        <v>0</v>
      </c>
      <c r="F59" s="45"/>
      <c r="G59" s="46">
        <f t="shared" si="8"/>
        <v>1</v>
      </c>
      <c r="H59" s="46">
        <f t="shared" si="9"/>
        <v>0</v>
      </c>
      <c r="I59" s="46">
        <f t="shared" si="10"/>
        <v>0</v>
      </c>
      <c r="J59" s="46">
        <f t="shared" si="11"/>
        <v>0</v>
      </c>
      <c r="K59" s="47"/>
      <c r="L59" s="47"/>
      <c r="M59" s="47"/>
      <c r="N59" s="46">
        <f t="shared" si="12"/>
        <v>1</v>
      </c>
      <c r="O59" s="49">
        <f t="shared" si="13"/>
        <v>0</v>
      </c>
      <c r="P59" s="50"/>
      <c r="Q59" s="50"/>
      <c r="R59" s="50">
        <v>1</v>
      </c>
      <c r="S59" s="50"/>
      <c r="T59" s="50"/>
      <c r="U59" s="50"/>
      <c r="V59" s="50"/>
      <c r="W59" s="50"/>
      <c r="X59" s="50"/>
      <c r="Y59" s="50"/>
      <c r="Z59" s="50"/>
      <c r="AA59" s="50"/>
      <c r="AB59" s="13"/>
      <c r="AC59" s="13"/>
      <c r="AD59" s="13"/>
      <c r="AE59" s="13"/>
      <c r="AF59" s="13"/>
      <c r="AG59" s="13"/>
      <c r="AH59" s="13"/>
      <c r="AI59" s="13"/>
      <c r="AJ59" s="13"/>
      <c r="AK59" s="13" t="s">
        <v>371</v>
      </c>
      <c r="AL59" s="13"/>
      <c r="AM59" s="13" t="s">
        <v>375</v>
      </c>
      <c r="AN59" s="13"/>
      <c r="AO59" s="40"/>
      <c r="AP59" s="4"/>
      <c r="AQ59" s="3"/>
    </row>
    <row r="60" spans="1:43" s="5" customFormat="1" ht="36">
      <c r="A60" s="44" t="s">
        <v>7</v>
      </c>
      <c r="B60" s="28" t="s">
        <v>528</v>
      </c>
      <c r="C60" s="28" t="s">
        <v>374</v>
      </c>
      <c r="D60" s="45">
        <v>0</v>
      </c>
      <c r="E60" s="45">
        <v>0</v>
      </c>
      <c r="F60" s="45"/>
      <c r="G60" s="46">
        <f t="shared" si="8"/>
        <v>1</v>
      </c>
      <c r="H60" s="46">
        <f t="shared" si="9"/>
        <v>0</v>
      </c>
      <c r="I60" s="46">
        <f t="shared" si="10"/>
        <v>0</v>
      </c>
      <c r="J60" s="46">
        <f t="shared" si="11"/>
        <v>1</v>
      </c>
      <c r="K60" s="47"/>
      <c r="L60" s="47"/>
      <c r="M60" s="47"/>
      <c r="N60" s="46">
        <f t="shared" si="12"/>
        <v>2</v>
      </c>
      <c r="O60" s="49">
        <f t="shared" si="13"/>
        <v>0</v>
      </c>
      <c r="P60" s="50"/>
      <c r="Q60" s="50"/>
      <c r="R60" s="50">
        <v>1</v>
      </c>
      <c r="S60" s="50"/>
      <c r="T60" s="50"/>
      <c r="U60" s="50"/>
      <c r="V60" s="50"/>
      <c r="W60" s="50"/>
      <c r="X60" s="50"/>
      <c r="Y60" s="50"/>
      <c r="Z60" s="50">
        <v>1</v>
      </c>
      <c r="AA60" s="50"/>
      <c r="AB60" s="13"/>
      <c r="AC60" s="13"/>
      <c r="AD60" s="13"/>
      <c r="AE60" s="13"/>
      <c r="AF60" s="13"/>
      <c r="AG60" s="13"/>
      <c r="AH60" s="13"/>
      <c r="AI60" s="13"/>
      <c r="AJ60" s="13"/>
      <c r="AK60" s="13"/>
      <c r="AL60" s="13"/>
      <c r="AM60" s="13"/>
      <c r="AN60" s="13"/>
      <c r="AO60" s="40"/>
      <c r="AP60" s="4"/>
      <c r="AQ60" s="3"/>
    </row>
    <row r="61" spans="1:43" s="5" customFormat="1" ht="60">
      <c r="A61" s="44" t="s">
        <v>7</v>
      </c>
      <c r="B61" s="28" t="s">
        <v>529</v>
      </c>
      <c r="C61" s="28" t="s">
        <v>376</v>
      </c>
      <c r="D61" s="45">
        <v>1</v>
      </c>
      <c r="E61" s="45">
        <v>5</v>
      </c>
      <c r="F61" s="45">
        <v>1</v>
      </c>
      <c r="G61" s="46">
        <f t="shared" si="8"/>
        <v>1</v>
      </c>
      <c r="H61" s="46">
        <f t="shared" si="9"/>
        <v>5</v>
      </c>
      <c r="I61" s="46">
        <f t="shared" si="10"/>
        <v>1</v>
      </c>
      <c r="J61" s="46">
        <f t="shared" si="11"/>
        <v>0</v>
      </c>
      <c r="K61" s="47">
        <f>(D61/G61)</f>
        <v>1</v>
      </c>
      <c r="L61" s="48">
        <f t="shared" si="6"/>
        <v>1</v>
      </c>
      <c r="M61" s="47">
        <f t="shared" si="7"/>
        <v>1</v>
      </c>
      <c r="N61" s="46">
        <f t="shared" si="12"/>
        <v>7</v>
      </c>
      <c r="O61" s="49">
        <f t="shared" si="13"/>
        <v>0.14285714285714285</v>
      </c>
      <c r="P61" s="50"/>
      <c r="Q61" s="50"/>
      <c r="R61" s="50">
        <v>1</v>
      </c>
      <c r="S61" s="50">
        <v>1</v>
      </c>
      <c r="T61" s="50">
        <v>3</v>
      </c>
      <c r="U61" s="50">
        <v>1</v>
      </c>
      <c r="V61" s="50"/>
      <c r="W61" s="50">
        <v>1</v>
      </c>
      <c r="X61" s="50"/>
      <c r="Y61" s="50"/>
      <c r="Z61" s="50"/>
      <c r="AA61" s="50"/>
      <c r="AB61" s="13" t="s">
        <v>377</v>
      </c>
      <c r="AC61" s="13" t="s">
        <v>110</v>
      </c>
      <c r="AD61" s="13" t="s">
        <v>204</v>
      </c>
      <c r="AE61" s="13">
        <v>23</v>
      </c>
      <c r="AF61" s="13" t="s">
        <v>603</v>
      </c>
      <c r="AG61" s="13" t="s">
        <v>203</v>
      </c>
      <c r="AH61" s="13" t="s">
        <v>378</v>
      </c>
      <c r="AI61" s="13"/>
      <c r="AJ61" s="13"/>
      <c r="AK61" s="13" t="s">
        <v>292</v>
      </c>
      <c r="AL61" s="13"/>
      <c r="AM61" s="13"/>
      <c r="AN61" s="13"/>
      <c r="AO61" s="40"/>
      <c r="AP61" s="4"/>
      <c r="AQ61" s="3"/>
    </row>
    <row r="62" spans="1:43" s="5" customFormat="1" ht="24">
      <c r="A62" s="44" t="s">
        <v>7</v>
      </c>
      <c r="B62" s="28" t="s">
        <v>530</v>
      </c>
      <c r="C62" s="28" t="s">
        <v>379</v>
      </c>
      <c r="D62" s="45"/>
      <c r="E62" s="45">
        <v>0</v>
      </c>
      <c r="F62" s="45"/>
      <c r="G62" s="46">
        <f t="shared" si="8"/>
        <v>0</v>
      </c>
      <c r="H62" s="46">
        <f t="shared" si="9"/>
        <v>0</v>
      </c>
      <c r="I62" s="46">
        <f t="shared" si="10"/>
        <v>0</v>
      </c>
      <c r="J62" s="46">
        <f t="shared" si="11"/>
        <v>1</v>
      </c>
      <c r="K62" s="47"/>
      <c r="L62" s="47"/>
      <c r="M62" s="47"/>
      <c r="N62" s="46">
        <f t="shared" si="12"/>
        <v>1</v>
      </c>
      <c r="O62" s="49">
        <f t="shared" si="13"/>
        <v>0</v>
      </c>
      <c r="P62" s="50"/>
      <c r="Q62" s="50"/>
      <c r="R62" s="50"/>
      <c r="S62" s="50"/>
      <c r="T62" s="50"/>
      <c r="U62" s="50"/>
      <c r="V62" s="50"/>
      <c r="W62" s="50"/>
      <c r="X62" s="50"/>
      <c r="Y62" s="50"/>
      <c r="Z62" s="50">
        <v>1</v>
      </c>
      <c r="AA62" s="50"/>
      <c r="AB62" s="13"/>
      <c r="AC62" s="13"/>
      <c r="AD62" s="13"/>
      <c r="AE62" s="13"/>
      <c r="AF62" s="13"/>
      <c r="AG62" s="13"/>
      <c r="AH62" s="13"/>
      <c r="AI62" s="13"/>
      <c r="AJ62" s="13"/>
      <c r="AK62" s="13"/>
      <c r="AL62" s="13"/>
      <c r="AM62" s="13"/>
      <c r="AN62" s="13"/>
      <c r="AO62" s="40"/>
      <c r="AP62" s="4"/>
      <c r="AQ62" s="3"/>
    </row>
    <row r="63" spans="1:43" s="5" customFormat="1" ht="48">
      <c r="A63" s="44" t="s">
        <v>7</v>
      </c>
      <c r="B63" s="28" t="s">
        <v>535</v>
      </c>
      <c r="C63" s="28" t="s">
        <v>380</v>
      </c>
      <c r="D63" s="45">
        <v>1</v>
      </c>
      <c r="E63" s="45">
        <v>1</v>
      </c>
      <c r="F63" s="45">
        <v>1</v>
      </c>
      <c r="G63" s="46">
        <f t="shared" si="8"/>
        <v>1</v>
      </c>
      <c r="H63" s="46">
        <f t="shared" si="9"/>
        <v>2</v>
      </c>
      <c r="I63" s="46">
        <f t="shared" si="10"/>
        <v>1</v>
      </c>
      <c r="J63" s="46">
        <f t="shared" si="11"/>
        <v>3</v>
      </c>
      <c r="K63" s="47">
        <f>(D63/G63)</f>
        <v>1</v>
      </c>
      <c r="L63" s="48">
        <f t="shared" si="6"/>
        <v>0.5</v>
      </c>
      <c r="M63" s="47">
        <f t="shared" si="7"/>
        <v>1</v>
      </c>
      <c r="N63" s="46">
        <f t="shared" si="12"/>
        <v>7</v>
      </c>
      <c r="O63" s="49">
        <f t="shared" si="13"/>
        <v>0.14285714285714285</v>
      </c>
      <c r="P63" s="50">
        <v>1</v>
      </c>
      <c r="Q63" s="50"/>
      <c r="R63" s="50"/>
      <c r="S63" s="50">
        <v>1</v>
      </c>
      <c r="T63" s="50"/>
      <c r="U63" s="50">
        <v>1</v>
      </c>
      <c r="V63" s="50"/>
      <c r="W63" s="50"/>
      <c r="X63" s="50">
        <v>1</v>
      </c>
      <c r="Y63" s="50">
        <v>3</v>
      </c>
      <c r="Z63" s="50"/>
      <c r="AA63" s="50"/>
      <c r="AB63" s="13" t="s">
        <v>381</v>
      </c>
      <c r="AC63" s="13" t="s">
        <v>111</v>
      </c>
      <c r="AD63" s="13" t="s">
        <v>144</v>
      </c>
      <c r="AE63" s="13">
        <v>16</v>
      </c>
      <c r="AF63" s="13" t="s">
        <v>76</v>
      </c>
      <c r="AG63" s="13" t="s">
        <v>145</v>
      </c>
      <c r="AH63" s="13"/>
      <c r="AI63" s="13" t="s">
        <v>77</v>
      </c>
      <c r="AJ63" s="13" t="s">
        <v>146</v>
      </c>
      <c r="AK63" s="13"/>
      <c r="AL63" s="13" t="s">
        <v>292</v>
      </c>
      <c r="AM63" s="13"/>
      <c r="AN63" s="13"/>
      <c r="AO63" s="40"/>
      <c r="AP63" s="4"/>
      <c r="AQ63" s="3"/>
    </row>
    <row r="64" spans="1:43" s="5" customFormat="1" ht="48">
      <c r="A64" s="44" t="s">
        <v>7</v>
      </c>
      <c r="B64" s="28" t="s">
        <v>536</v>
      </c>
      <c r="C64" s="28" t="s">
        <v>333</v>
      </c>
      <c r="D64" s="45">
        <v>1</v>
      </c>
      <c r="E64" s="45">
        <v>2</v>
      </c>
      <c r="F64" s="45">
        <v>1</v>
      </c>
      <c r="G64" s="46">
        <f t="shared" si="8"/>
        <v>1</v>
      </c>
      <c r="H64" s="46">
        <f t="shared" si="9"/>
        <v>2</v>
      </c>
      <c r="I64" s="46">
        <f t="shared" si="10"/>
        <v>1</v>
      </c>
      <c r="J64" s="46">
        <f t="shared" si="11"/>
        <v>0</v>
      </c>
      <c r="K64" s="47">
        <f>(D64/G64)</f>
        <v>1</v>
      </c>
      <c r="L64" s="48">
        <f t="shared" si="6"/>
        <v>1</v>
      </c>
      <c r="M64" s="47">
        <f t="shared" si="7"/>
        <v>1</v>
      </c>
      <c r="N64" s="46">
        <f t="shared" si="12"/>
        <v>4</v>
      </c>
      <c r="O64" s="49">
        <f t="shared" si="13"/>
        <v>0.25</v>
      </c>
      <c r="P64" s="50"/>
      <c r="Q64" s="50">
        <v>1</v>
      </c>
      <c r="R64" s="50"/>
      <c r="S64" s="50"/>
      <c r="T64" s="50">
        <v>1</v>
      </c>
      <c r="U64" s="50">
        <v>1</v>
      </c>
      <c r="V64" s="50">
        <v>1</v>
      </c>
      <c r="W64" s="50"/>
      <c r="X64" s="50"/>
      <c r="Y64" s="50"/>
      <c r="Z64" s="50"/>
      <c r="AA64" s="50"/>
      <c r="AB64" s="13" t="s">
        <v>382</v>
      </c>
      <c r="AC64" s="13" t="s">
        <v>112</v>
      </c>
      <c r="AD64" s="13" t="s">
        <v>147</v>
      </c>
      <c r="AE64" s="13" t="s">
        <v>383</v>
      </c>
      <c r="AF64" s="13" t="s">
        <v>113</v>
      </c>
      <c r="AG64" s="13" t="s">
        <v>148</v>
      </c>
      <c r="AH64" s="13"/>
      <c r="AI64" s="13" t="s">
        <v>606</v>
      </c>
      <c r="AJ64" s="13" t="s">
        <v>149</v>
      </c>
      <c r="AK64" s="13"/>
      <c r="AL64" s="13" t="s">
        <v>292</v>
      </c>
      <c r="AM64" s="13"/>
      <c r="AN64" s="13"/>
      <c r="AO64" s="40"/>
      <c r="AP64" s="4"/>
      <c r="AQ64" s="3"/>
    </row>
    <row r="65" spans="1:43" s="5" customFormat="1" ht="55.5" customHeight="1">
      <c r="A65" s="44" t="s">
        <v>7</v>
      </c>
      <c r="B65" s="28" t="s">
        <v>537</v>
      </c>
      <c r="C65" s="28" t="s">
        <v>384</v>
      </c>
      <c r="D65" s="45"/>
      <c r="E65" s="45">
        <v>0</v>
      </c>
      <c r="F65" s="45">
        <v>6</v>
      </c>
      <c r="G65" s="46">
        <f t="shared" si="8"/>
        <v>0</v>
      </c>
      <c r="H65" s="46">
        <f t="shared" si="9"/>
        <v>0</v>
      </c>
      <c r="I65" s="46">
        <f t="shared" si="10"/>
        <v>6</v>
      </c>
      <c r="J65" s="46">
        <f t="shared" si="11"/>
        <v>0</v>
      </c>
      <c r="K65" s="47"/>
      <c r="L65" s="47"/>
      <c r="M65" s="47">
        <f t="shared" si="7"/>
        <v>1</v>
      </c>
      <c r="N65" s="46">
        <f t="shared" si="12"/>
        <v>6</v>
      </c>
      <c r="O65" s="49">
        <f t="shared" si="13"/>
        <v>0</v>
      </c>
      <c r="P65" s="50"/>
      <c r="Q65" s="50"/>
      <c r="R65" s="50"/>
      <c r="S65" s="50"/>
      <c r="T65" s="50"/>
      <c r="U65" s="50"/>
      <c r="V65" s="50"/>
      <c r="W65" s="50"/>
      <c r="X65" s="50">
        <v>6</v>
      </c>
      <c r="Y65" s="50"/>
      <c r="Z65" s="50"/>
      <c r="AA65" s="50"/>
      <c r="AB65" s="13"/>
      <c r="AC65" s="13"/>
      <c r="AD65" s="13" t="s">
        <v>150</v>
      </c>
      <c r="AE65" s="13"/>
      <c r="AF65" s="13"/>
      <c r="AG65" s="13" t="s">
        <v>151</v>
      </c>
      <c r="AH65" s="13"/>
      <c r="AI65" s="13"/>
      <c r="AJ65" s="13" t="s">
        <v>152</v>
      </c>
      <c r="AK65" s="13"/>
      <c r="AL65" s="13"/>
      <c r="AM65" s="13"/>
      <c r="AN65" s="13" t="s">
        <v>153</v>
      </c>
      <c r="AO65" s="40" t="s">
        <v>154</v>
      </c>
      <c r="AP65" s="4"/>
      <c r="AQ65" s="3"/>
    </row>
    <row r="66" spans="1:43" s="5" customFormat="1" ht="57" customHeight="1">
      <c r="A66" s="44" t="s">
        <v>7</v>
      </c>
      <c r="B66" s="28" t="s">
        <v>538</v>
      </c>
      <c r="C66" s="28" t="s">
        <v>384</v>
      </c>
      <c r="D66" s="45">
        <v>0</v>
      </c>
      <c r="E66" s="45">
        <v>0</v>
      </c>
      <c r="F66" s="45"/>
      <c r="G66" s="46">
        <f t="shared" si="8"/>
        <v>16</v>
      </c>
      <c r="H66" s="46">
        <f t="shared" si="9"/>
        <v>0</v>
      </c>
      <c r="I66" s="46">
        <f t="shared" si="10"/>
        <v>0</v>
      </c>
      <c r="J66" s="46">
        <f t="shared" si="11"/>
        <v>0</v>
      </c>
      <c r="K66" s="47"/>
      <c r="L66" s="47"/>
      <c r="M66" s="47"/>
      <c r="N66" s="46">
        <f t="shared" si="12"/>
        <v>16</v>
      </c>
      <c r="O66" s="49">
        <f t="shared" si="13"/>
        <v>0</v>
      </c>
      <c r="P66" s="50">
        <v>16</v>
      </c>
      <c r="Q66" s="50"/>
      <c r="R66" s="50"/>
      <c r="S66" s="50"/>
      <c r="T66" s="50"/>
      <c r="U66" s="50"/>
      <c r="V66" s="50"/>
      <c r="W66" s="50"/>
      <c r="X66" s="50"/>
      <c r="Y66" s="50"/>
      <c r="Z66" s="50"/>
      <c r="AA66" s="50"/>
      <c r="AB66" s="13"/>
      <c r="AC66" s="13"/>
      <c r="AD66" s="13"/>
      <c r="AE66" s="13"/>
      <c r="AF66" s="13"/>
      <c r="AG66" s="13"/>
      <c r="AH66" s="13"/>
      <c r="AI66" s="13"/>
      <c r="AJ66" s="13"/>
      <c r="AK66" s="13" t="s">
        <v>385</v>
      </c>
      <c r="AL66" s="13"/>
      <c r="AM66" s="13" t="s">
        <v>386</v>
      </c>
      <c r="AN66" s="13"/>
      <c r="AO66" s="40"/>
      <c r="AP66" s="4"/>
      <c r="AQ66" s="3"/>
    </row>
    <row r="67" spans="1:43" s="5" customFormat="1" ht="36">
      <c r="A67" s="44" t="s">
        <v>7</v>
      </c>
      <c r="B67" s="28" t="s">
        <v>539</v>
      </c>
      <c r="C67" s="28" t="s">
        <v>387</v>
      </c>
      <c r="D67" s="45"/>
      <c r="E67" s="45">
        <v>1</v>
      </c>
      <c r="F67" s="45"/>
      <c r="G67" s="46">
        <f t="shared" si="8"/>
        <v>0</v>
      </c>
      <c r="H67" s="46">
        <f t="shared" si="9"/>
        <v>1</v>
      </c>
      <c r="I67" s="46">
        <f t="shared" si="10"/>
        <v>0</v>
      </c>
      <c r="J67" s="46">
        <f t="shared" si="11"/>
        <v>0</v>
      </c>
      <c r="K67" s="47"/>
      <c r="L67" s="48">
        <f t="shared" si="6"/>
        <v>1</v>
      </c>
      <c r="M67" s="47"/>
      <c r="N67" s="46">
        <f t="shared" si="12"/>
        <v>1</v>
      </c>
      <c r="O67" s="49">
        <f t="shared" si="13"/>
        <v>0</v>
      </c>
      <c r="P67" s="50"/>
      <c r="Q67" s="50"/>
      <c r="R67" s="50"/>
      <c r="S67" s="50"/>
      <c r="T67" s="50">
        <v>1</v>
      </c>
      <c r="U67" s="50"/>
      <c r="V67" s="50"/>
      <c r="W67" s="50"/>
      <c r="X67" s="50"/>
      <c r="Y67" s="50"/>
      <c r="Z67" s="50"/>
      <c r="AA67" s="50"/>
      <c r="AB67" s="13"/>
      <c r="AC67" s="21" t="s">
        <v>641</v>
      </c>
      <c r="AD67" s="21"/>
      <c r="AE67" s="13"/>
      <c r="AF67" s="13" t="s">
        <v>642</v>
      </c>
      <c r="AG67" s="13"/>
      <c r="AH67" s="13"/>
      <c r="AI67" s="21" t="s">
        <v>643</v>
      </c>
      <c r="AJ67" s="21"/>
      <c r="AK67" s="13"/>
      <c r="AL67" s="13"/>
      <c r="AM67" s="13"/>
      <c r="AN67" s="13"/>
      <c r="AO67" s="40"/>
      <c r="AP67" s="4"/>
      <c r="AQ67" s="3"/>
    </row>
    <row r="68" spans="1:43" s="5" customFormat="1" ht="24">
      <c r="A68" s="44" t="s">
        <v>7</v>
      </c>
      <c r="B68" s="28" t="s">
        <v>540</v>
      </c>
      <c r="C68" s="28" t="s">
        <v>388</v>
      </c>
      <c r="D68" s="45">
        <v>1</v>
      </c>
      <c r="E68" s="45">
        <v>0</v>
      </c>
      <c r="F68" s="45">
        <v>1</v>
      </c>
      <c r="G68" s="46">
        <f t="shared" si="8"/>
        <v>1</v>
      </c>
      <c r="H68" s="46">
        <f t="shared" si="9"/>
        <v>2</v>
      </c>
      <c r="I68" s="46">
        <f t="shared" si="10"/>
        <v>1</v>
      </c>
      <c r="J68" s="46">
        <f t="shared" si="11"/>
        <v>2</v>
      </c>
      <c r="K68" s="47">
        <f>(D68/G68)</f>
        <v>1</v>
      </c>
      <c r="L68" s="47"/>
      <c r="M68" s="47">
        <f t="shared" si="7"/>
        <v>1</v>
      </c>
      <c r="N68" s="46">
        <f t="shared" si="12"/>
        <v>6</v>
      </c>
      <c r="O68" s="49">
        <f t="shared" si="13"/>
        <v>0.16666666666666666</v>
      </c>
      <c r="P68" s="50"/>
      <c r="Q68" s="50">
        <v>1</v>
      </c>
      <c r="R68" s="50"/>
      <c r="S68" s="50">
        <v>1</v>
      </c>
      <c r="T68" s="50"/>
      <c r="U68" s="50">
        <v>1</v>
      </c>
      <c r="V68" s="50"/>
      <c r="W68" s="50">
        <v>1</v>
      </c>
      <c r="X68" s="50"/>
      <c r="Y68" s="50">
        <v>1</v>
      </c>
      <c r="Z68" s="50"/>
      <c r="AA68" s="50">
        <v>1</v>
      </c>
      <c r="AB68" s="13" t="s">
        <v>389</v>
      </c>
      <c r="AC68" s="13"/>
      <c r="AD68" s="13" t="s">
        <v>205</v>
      </c>
      <c r="AE68" s="13">
        <v>24</v>
      </c>
      <c r="AF68" s="13"/>
      <c r="AG68" s="13" t="s">
        <v>206</v>
      </c>
      <c r="AH68" s="13" t="s">
        <v>390</v>
      </c>
      <c r="AI68" s="13"/>
      <c r="AJ68" s="13" t="s">
        <v>207</v>
      </c>
      <c r="AK68" s="13" t="s">
        <v>292</v>
      </c>
      <c r="AL68" s="13" t="s">
        <v>6</v>
      </c>
      <c r="AM68" s="13"/>
      <c r="AN68" s="13"/>
      <c r="AO68" s="40"/>
      <c r="AP68" s="4"/>
      <c r="AQ68" s="3"/>
    </row>
    <row r="69" spans="1:43" s="5" customFormat="1" ht="48.75" thickBot="1">
      <c r="A69" s="90" t="s">
        <v>7</v>
      </c>
      <c r="B69" s="91" t="s">
        <v>541</v>
      </c>
      <c r="C69" s="91" t="s">
        <v>391</v>
      </c>
      <c r="D69" s="92"/>
      <c r="E69" s="92">
        <v>1</v>
      </c>
      <c r="F69" s="92">
        <v>0</v>
      </c>
      <c r="G69" s="93">
        <f t="shared" si="8"/>
        <v>0</v>
      </c>
      <c r="H69" s="93">
        <f t="shared" si="9"/>
        <v>1</v>
      </c>
      <c r="I69" s="93">
        <f t="shared" si="10"/>
        <v>1</v>
      </c>
      <c r="J69" s="93">
        <f t="shared" si="11"/>
        <v>0</v>
      </c>
      <c r="K69" s="94"/>
      <c r="L69" s="109">
        <f t="shared" si="6"/>
        <v>1</v>
      </c>
      <c r="M69" s="94">
        <f t="shared" si="7"/>
        <v>0</v>
      </c>
      <c r="N69" s="93">
        <f t="shared" si="12"/>
        <v>2</v>
      </c>
      <c r="O69" s="95">
        <f t="shared" si="13"/>
        <v>0</v>
      </c>
      <c r="P69" s="96"/>
      <c r="Q69" s="96"/>
      <c r="R69" s="96"/>
      <c r="S69" s="96"/>
      <c r="T69" s="96"/>
      <c r="U69" s="96">
        <v>1</v>
      </c>
      <c r="V69" s="96"/>
      <c r="W69" s="96"/>
      <c r="X69" s="96">
        <v>1</v>
      </c>
      <c r="Y69" s="96"/>
      <c r="Z69" s="96"/>
      <c r="AA69" s="96"/>
      <c r="AB69" s="97"/>
      <c r="AC69" s="97" t="s">
        <v>182</v>
      </c>
      <c r="AD69" s="97"/>
      <c r="AE69" s="97"/>
      <c r="AF69" s="97" t="s">
        <v>642</v>
      </c>
      <c r="AG69" s="97"/>
      <c r="AH69" s="97"/>
      <c r="AI69" s="97" t="s">
        <v>29</v>
      </c>
      <c r="AJ69" s="97"/>
      <c r="AK69" s="97"/>
      <c r="AL69" s="97" t="s">
        <v>292</v>
      </c>
      <c r="AM69" s="97"/>
      <c r="AN69" s="97"/>
      <c r="AO69" s="98" t="s">
        <v>506</v>
      </c>
      <c r="AP69" s="4"/>
      <c r="AQ69" s="3"/>
    </row>
    <row r="70" spans="1:213" s="4" customFormat="1" ht="19.5" customHeight="1" thickBot="1">
      <c r="A70" s="69"/>
      <c r="B70" s="114" t="s">
        <v>532</v>
      </c>
      <c r="C70" s="114"/>
      <c r="D70" s="102"/>
      <c r="E70" s="102"/>
      <c r="F70" s="102"/>
      <c r="G70" s="103"/>
      <c r="H70" s="103"/>
      <c r="I70" s="103"/>
      <c r="J70" s="103"/>
      <c r="K70" s="104"/>
      <c r="L70" s="104"/>
      <c r="M70" s="104"/>
      <c r="N70" s="103"/>
      <c r="O70" s="105"/>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8"/>
      <c r="AQ70" s="3"/>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0"/>
      <c r="CE70" s="110"/>
      <c r="CF70" s="110"/>
      <c r="CG70" s="110"/>
      <c r="CH70" s="110"/>
      <c r="CI70" s="110"/>
      <c r="CJ70" s="110"/>
      <c r="CK70" s="110"/>
      <c r="CL70" s="110"/>
      <c r="CM70" s="110"/>
      <c r="CN70" s="110"/>
      <c r="CO70" s="110"/>
      <c r="CP70" s="110"/>
      <c r="CQ70" s="110"/>
      <c r="CR70" s="110"/>
      <c r="CS70" s="110"/>
      <c r="CT70" s="110"/>
      <c r="CU70" s="110"/>
      <c r="CV70" s="110"/>
      <c r="CW70" s="110"/>
      <c r="CX70" s="110"/>
      <c r="CY70" s="110"/>
      <c r="CZ70" s="110"/>
      <c r="DA70" s="110"/>
      <c r="DB70" s="110"/>
      <c r="DC70" s="110"/>
      <c r="DD70" s="110"/>
      <c r="DE70" s="110"/>
      <c r="DF70" s="110"/>
      <c r="DG70" s="110"/>
      <c r="DH70" s="110"/>
      <c r="DI70" s="110"/>
      <c r="DJ70" s="110"/>
      <c r="DK70" s="110"/>
      <c r="DL70" s="110"/>
      <c r="DM70" s="110"/>
      <c r="DN70" s="110"/>
      <c r="DO70" s="110"/>
      <c r="DP70" s="110"/>
      <c r="DQ70" s="110"/>
      <c r="DR70" s="110"/>
      <c r="DS70" s="110"/>
      <c r="DT70" s="110"/>
      <c r="DU70" s="110"/>
      <c r="DV70" s="110"/>
      <c r="DW70" s="110"/>
      <c r="DX70" s="110"/>
      <c r="DY70" s="110"/>
      <c r="DZ70" s="110"/>
      <c r="EA70" s="110"/>
      <c r="EB70" s="110"/>
      <c r="EC70" s="110"/>
      <c r="ED70" s="110"/>
      <c r="EE70" s="110"/>
      <c r="EF70" s="110"/>
      <c r="EG70" s="110"/>
      <c r="EH70" s="110"/>
      <c r="EI70" s="110"/>
      <c r="EJ70" s="110"/>
      <c r="EK70" s="110"/>
      <c r="EL70" s="110"/>
      <c r="EM70" s="110"/>
      <c r="EN70" s="110"/>
      <c r="EO70" s="110"/>
      <c r="EP70" s="110"/>
      <c r="EQ70" s="110"/>
      <c r="ER70" s="110"/>
      <c r="ES70" s="110"/>
      <c r="ET70" s="110"/>
      <c r="EU70" s="110"/>
      <c r="EV70" s="110"/>
      <c r="EW70" s="110"/>
      <c r="EX70" s="110"/>
      <c r="EY70" s="110"/>
      <c r="EZ70" s="110"/>
      <c r="FA70" s="110"/>
      <c r="FB70" s="110"/>
      <c r="FC70" s="110"/>
      <c r="FD70" s="110"/>
      <c r="FE70" s="110"/>
      <c r="FF70" s="110"/>
      <c r="FG70" s="110"/>
      <c r="FH70" s="110"/>
      <c r="FI70" s="110"/>
      <c r="FJ70" s="110"/>
      <c r="FK70" s="110"/>
      <c r="FL70" s="110"/>
      <c r="FM70" s="110"/>
      <c r="FN70" s="110"/>
      <c r="FO70" s="110"/>
      <c r="FP70" s="110"/>
      <c r="FQ70" s="110"/>
      <c r="FR70" s="110"/>
      <c r="FS70" s="110"/>
      <c r="FT70" s="110"/>
      <c r="FU70" s="110"/>
      <c r="FV70" s="110"/>
      <c r="FW70" s="110"/>
      <c r="FX70" s="110"/>
      <c r="FY70" s="110"/>
      <c r="FZ70" s="110"/>
      <c r="GA70" s="110"/>
      <c r="GB70" s="110"/>
      <c r="GC70" s="110"/>
      <c r="GD70" s="110"/>
      <c r="GE70" s="110"/>
      <c r="GF70" s="110"/>
      <c r="GG70" s="110"/>
      <c r="GH70" s="110"/>
      <c r="GI70" s="110"/>
      <c r="GJ70" s="110"/>
      <c r="GK70" s="110"/>
      <c r="GL70" s="110"/>
      <c r="GM70" s="110"/>
      <c r="GN70" s="110"/>
      <c r="GO70" s="110"/>
      <c r="GP70" s="110"/>
      <c r="GQ70" s="110"/>
      <c r="GR70" s="110"/>
      <c r="GS70" s="110"/>
      <c r="GT70" s="110"/>
      <c r="GU70" s="110"/>
      <c r="GV70" s="110"/>
      <c r="GW70" s="110"/>
      <c r="GX70" s="110"/>
      <c r="GY70" s="110"/>
      <c r="GZ70" s="110"/>
      <c r="HA70" s="110"/>
      <c r="HB70" s="110"/>
      <c r="HC70" s="110"/>
      <c r="HD70" s="110"/>
      <c r="HE70" s="110"/>
    </row>
    <row r="71" spans="1:43" s="5" customFormat="1" ht="24">
      <c r="A71" s="80" t="s">
        <v>7</v>
      </c>
      <c r="B71" s="68" t="s">
        <v>542</v>
      </c>
      <c r="C71" s="68" t="s">
        <v>283</v>
      </c>
      <c r="D71" s="81"/>
      <c r="E71" s="81">
        <v>0</v>
      </c>
      <c r="F71" s="81"/>
      <c r="G71" s="82">
        <f aca="true" t="shared" si="14" ref="G71:G105">SUM(P71:R71)</f>
        <v>0</v>
      </c>
      <c r="H71" s="82">
        <f aca="true" t="shared" si="15" ref="H71:H99">SUM(S71:U71)</f>
        <v>0</v>
      </c>
      <c r="I71" s="82">
        <f aca="true" t="shared" si="16" ref="I71:I105">SUM(V71:X71)</f>
        <v>0</v>
      </c>
      <c r="J71" s="82">
        <f aca="true" t="shared" si="17" ref="J71:J99">SUM(Y71:AA71)</f>
        <v>1</v>
      </c>
      <c r="K71" s="83"/>
      <c r="L71" s="83"/>
      <c r="M71" s="83"/>
      <c r="N71" s="82">
        <f aca="true" t="shared" si="18" ref="N71:N105">SUM(P71:AA71)</f>
        <v>1</v>
      </c>
      <c r="O71" s="85">
        <f aca="true" t="shared" si="19" ref="O71:O105">(D71/N71)</f>
        <v>0</v>
      </c>
      <c r="P71" s="86"/>
      <c r="Q71" s="86"/>
      <c r="R71" s="86"/>
      <c r="S71" s="86"/>
      <c r="T71" s="86"/>
      <c r="U71" s="86"/>
      <c r="V71" s="86"/>
      <c r="W71" s="86"/>
      <c r="X71" s="86"/>
      <c r="Y71" s="86"/>
      <c r="Z71" s="86">
        <v>1</v>
      </c>
      <c r="AA71" s="86"/>
      <c r="AB71" s="87"/>
      <c r="AC71" s="87"/>
      <c r="AD71" s="87"/>
      <c r="AE71" s="87"/>
      <c r="AF71" s="87"/>
      <c r="AG71" s="87"/>
      <c r="AH71" s="87"/>
      <c r="AI71" s="87"/>
      <c r="AJ71" s="87"/>
      <c r="AK71" s="87"/>
      <c r="AL71" s="87"/>
      <c r="AM71" s="87"/>
      <c r="AN71" s="87"/>
      <c r="AO71" s="88"/>
      <c r="AP71" s="4"/>
      <c r="AQ71" s="3"/>
    </row>
    <row r="72" spans="1:43" s="5" customFormat="1" ht="48">
      <c r="A72" s="44" t="s">
        <v>7</v>
      </c>
      <c r="B72" s="28" t="s">
        <v>543</v>
      </c>
      <c r="C72" s="28" t="s">
        <v>392</v>
      </c>
      <c r="D72" s="45">
        <v>129</v>
      </c>
      <c r="E72" s="45">
        <v>129</v>
      </c>
      <c r="F72" s="45">
        <v>129</v>
      </c>
      <c r="G72" s="46">
        <f t="shared" si="14"/>
        <v>129</v>
      </c>
      <c r="H72" s="46">
        <f t="shared" si="15"/>
        <v>129</v>
      </c>
      <c r="I72" s="46">
        <f t="shared" si="16"/>
        <v>129</v>
      </c>
      <c r="J72" s="46">
        <f t="shared" si="17"/>
        <v>129</v>
      </c>
      <c r="K72" s="47">
        <f>(D72/G72)</f>
        <v>1</v>
      </c>
      <c r="L72" s="48">
        <f t="shared" si="6"/>
        <v>1</v>
      </c>
      <c r="M72" s="47">
        <f t="shared" si="7"/>
        <v>1</v>
      </c>
      <c r="N72" s="46">
        <f t="shared" si="18"/>
        <v>516</v>
      </c>
      <c r="O72" s="49">
        <f t="shared" si="19"/>
        <v>0.25</v>
      </c>
      <c r="P72" s="50">
        <v>43</v>
      </c>
      <c r="Q72" s="50">
        <v>43</v>
      </c>
      <c r="R72" s="50">
        <v>43</v>
      </c>
      <c r="S72" s="50">
        <v>43</v>
      </c>
      <c r="T72" s="50">
        <v>43</v>
      </c>
      <c r="U72" s="50">
        <v>43</v>
      </c>
      <c r="V72" s="50">
        <v>43</v>
      </c>
      <c r="W72" s="50">
        <v>43</v>
      </c>
      <c r="X72" s="50">
        <v>43</v>
      </c>
      <c r="Y72" s="50">
        <v>43</v>
      </c>
      <c r="Z72" s="50">
        <v>43</v>
      </c>
      <c r="AA72" s="50">
        <v>43</v>
      </c>
      <c r="AB72" s="13" t="s">
        <v>393</v>
      </c>
      <c r="AC72" s="21" t="s">
        <v>13</v>
      </c>
      <c r="AD72" s="21" t="s">
        <v>155</v>
      </c>
      <c r="AE72" s="13">
        <v>25</v>
      </c>
      <c r="AF72" s="13" t="s">
        <v>14</v>
      </c>
      <c r="AG72" s="13" t="s">
        <v>157</v>
      </c>
      <c r="AH72" s="13" t="s">
        <v>394</v>
      </c>
      <c r="AI72" s="21" t="s">
        <v>114</v>
      </c>
      <c r="AJ72" s="21" t="s">
        <v>156</v>
      </c>
      <c r="AK72" s="13" t="s">
        <v>292</v>
      </c>
      <c r="AL72" s="13" t="s">
        <v>292</v>
      </c>
      <c r="AM72" s="13"/>
      <c r="AN72" s="13"/>
      <c r="AO72" s="22"/>
      <c r="AP72" s="4"/>
      <c r="AQ72" s="3"/>
    </row>
    <row r="73" spans="1:43" s="5" customFormat="1" ht="48">
      <c r="A73" s="44" t="s">
        <v>7</v>
      </c>
      <c r="B73" s="28" t="s">
        <v>544</v>
      </c>
      <c r="C73" s="28" t="s">
        <v>395</v>
      </c>
      <c r="D73" s="45">
        <v>90</v>
      </c>
      <c r="E73" s="45">
        <v>91</v>
      </c>
      <c r="F73" s="45">
        <v>80</v>
      </c>
      <c r="G73" s="46">
        <f t="shared" si="14"/>
        <v>90</v>
      </c>
      <c r="H73" s="46">
        <f t="shared" si="15"/>
        <v>91</v>
      </c>
      <c r="I73" s="46">
        <f t="shared" si="16"/>
        <v>80</v>
      </c>
      <c r="J73" s="46">
        <f t="shared" si="17"/>
        <v>81</v>
      </c>
      <c r="K73" s="47">
        <f>(D73/G73)</f>
        <v>1</v>
      </c>
      <c r="L73" s="48">
        <f t="shared" si="6"/>
        <v>1</v>
      </c>
      <c r="M73" s="47">
        <f t="shared" si="7"/>
        <v>1</v>
      </c>
      <c r="N73" s="46">
        <f t="shared" si="18"/>
        <v>342</v>
      </c>
      <c r="O73" s="49">
        <f t="shared" si="19"/>
        <v>0.2631578947368421</v>
      </c>
      <c r="P73" s="50">
        <v>30</v>
      </c>
      <c r="Q73" s="50">
        <v>30</v>
      </c>
      <c r="R73" s="50">
        <v>30</v>
      </c>
      <c r="S73" s="50">
        <v>30</v>
      </c>
      <c r="T73" s="50">
        <v>30</v>
      </c>
      <c r="U73" s="50">
        <v>31</v>
      </c>
      <c r="V73" s="50">
        <v>20</v>
      </c>
      <c r="W73" s="50">
        <v>30</v>
      </c>
      <c r="X73" s="50">
        <v>30</v>
      </c>
      <c r="Y73" s="50">
        <v>30</v>
      </c>
      <c r="Z73" s="50">
        <v>31</v>
      </c>
      <c r="AA73" s="50">
        <v>20</v>
      </c>
      <c r="AB73" s="13" t="s">
        <v>396</v>
      </c>
      <c r="AC73" s="21" t="s">
        <v>16</v>
      </c>
      <c r="AD73" s="21" t="s">
        <v>158</v>
      </c>
      <c r="AE73" s="13">
        <v>26</v>
      </c>
      <c r="AF73" s="13" t="s">
        <v>14</v>
      </c>
      <c r="AG73" s="13" t="s">
        <v>210</v>
      </c>
      <c r="AH73" s="13" t="s">
        <v>394</v>
      </c>
      <c r="AI73" s="21" t="s">
        <v>17</v>
      </c>
      <c r="AJ73" s="21" t="s">
        <v>183</v>
      </c>
      <c r="AK73" s="13" t="s">
        <v>292</v>
      </c>
      <c r="AL73" s="21"/>
      <c r="AM73" s="13"/>
      <c r="AN73" s="13"/>
      <c r="AO73" s="40"/>
      <c r="AP73" s="4"/>
      <c r="AQ73" s="3"/>
    </row>
    <row r="74" spans="1:43" s="5" customFormat="1" ht="48">
      <c r="A74" s="44" t="s">
        <v>7</v>
      </c>
      <c r="B74" s="28" t="s">
        <v>126</v>
      </c>
      <c r="C74" s="28" t="s">
        <v>340</v>
      </c>
      <c r="D74" s="45">
        <v>75</v>
      </c>
      <c r="E74" s="45">
        <v>50</v>
      </c>
      <c r="F74" s="45">
        <v>132</v>
      </c>
      <c r="G74" s="46">
        <f t="shared" si="14"/>
        <v>75</v>
      </c>
      <c r="H74" s="46">
        <f t="shared" si="15"/>
        <v>50</v>
      </c>
      <c r="I74" s="46">
        <f t="shared" si="16"/>
        <v>49</v>
      </c>
      <c r="J74" s="46">
        <f t="shared" si="17"/>
        <v>73</v>
      </c>
      <c r="K74" s="47">
        <f>(D74/G74)</f>
        <v>1</v>
      </c>
      <c r="L74" s="48">
        <f t="shared" si="6"/>
        <v>1</v>
      </c>
      <c r="M74" s="47">
        <f t="shared" si="7"/>
        <v>2.693877551020408</v>
      </c>
      <c r="N74" s="46">
        <f t="shared" si="18"/>
        <v>247</v>
      </c>
      <c r="O74" s="49">
        <f t="shared" si="19"/>
        <v>0.30364372469635625</v>
      </c>
      <c r="P74" s="50">
        <v>26</v>
      </c>
      <c r="Q74" s="50">
        <v>24</v>
      </c>
      <c r="R74" s="50">
        <v>25</v>
      </c>
      <c r="S74" s="50">
        <v>24</v>
      </c>
      <c r="T74" s="50">
        <v>25</v>
      </c>
      <c r="U74" s="50">
        <v>1</v>
      </c>
      <c r="V74" s="50"/>
      <c r="W74" s="50">
        <v>24</v>
      </c>
      <c r="X74" s="50">
        <v>25</v>
      </c>
      <c r="Y74" s="50">
        <v>24</v>
      </c>
      <c r="Z74" s="50">
        <v>25</v>
      </c>
      <c r="AA74" s="50">
        <v>24</v>
      </c>
      <c r="AB74" s="13" t="s">
        <v>397</v>
      </c>
      <c r="AC74" s="24" t="s">
        <v>115</v>
      </c>
      <c r="AD74" s="24" t="s">
        <v>184</v>
      </c>
      <c r="AE74" s="13">
        <v>27</v>
      </c>
      <c r="AF74" s="21" t="s">
        <v>116</v>
      </c>
      <c r="AG74" s="21" t="s">
        <v>185</v>
      </c>
      <c r="AH74" s="13" t="s">
        <v>398</v>
      </c>
      <c r="AI74" s="24" t="s">
        <v>8</v>
      </c>
      <c r="AJ74" s="24" t="s">
        <v>211</v>
      </c>
      <c r="AK74" s="13" t="s">
        <v>292</v>
      </c>
      <c r="AL74" s="13" t="s">
        <v>292</v>
      </c>
      <c r="AM74" s="13"/>
      <c r="AN74" s="13"/>
      <c r="AO74" s="40"/>
      <c r="AP74" s="4"/>
      <c r="AQ74" s="3"/>
    </row>
    <row r="75" spans="1:43" s="5" customFormat="1" ht="36">
      <c r="A75" s="44" t="s">
        <v>7</v>
      </c>
      <c r="B75" s="28" t="s">
        <v>545</v>
      </c>
      <c r="C75" s="28" t="s">
        <v>340</v>
      </c>
      <c r="D75" s="45">
        <v>1</v>
      </c>
      <c r="E75" s="45">
        <v>0</v>
      </c>
      <c r="F75" s="45">
        <v>1</v>
      </c>
      <c r="G75" s="46">
        <f t="shared" si="14"/>
        <v>1</v>
      </c>
      <c r="H75" s="46">
        <f t="shared" si="15"/>
        <v>0</v>
      </c>
      <c r="I75" s="46">
        <f t="shared" si="16"/>
        <v>1</v>
      </c>
      <c r="J75" s="46">
        <f t="shared" si="17"/>
        <v>0</v>
      </c>
      <c r="K75" s="47">
        <f>(D75/G75)</f>
        <v>1</v>
      </c>
      <c r="L75" s="47"/>
      <c r="M75" s="47">
        <f t="shared" si="7"/>
        <v>1</v>
      </c>
      <c r="N75" s="46">
        <f t="shared" si="18"/>
        <v>2</v>
      </c>
      <c r="O75" s="49">
        <f t="shared" si="19"/>
        <v>0.5</v>
      </c>
      <c r="P75" s="50">
        <v>1</v>
      </c>
      <c r="Q75" s="50"/>
      <c r="R75" s="50"/>
      <c r="S75" s="50"/>
      <c r="T75" s="50"/>
      <c r="U75" s="50"/>
      <c r="V75" s="50"/>
      <c r="W75" s="50">
        <v>1</v>
      </c>
      <c r="X75" s="50"/>
      <c r="Y75" s="50"/>
      <c r="Z75" s="50"/>
      <c r="AA75" s="50"/>
      <c r="AB75" s="13" t="s">
        <v>397</v>
      </c>
      <c r="AC75" s="13"/>
      <c r="AD75" s="13" t="s">
        <v>62</v>
      </c>
      <c r="AE75" s="13">
        <v>28</v>
      </c>
      <c r="AF75" s="13"/>
      <c r="AG75" s="13" t="s">
        <v>210</v>
      </c>
      <c r="AH75" s="13" t="s">
        <v>398</v>
      </c>
      <c r="AI75" s="13"/>
      <c r="AJ75" s="13" t="s">
        <v>63</v>
      </c>
      <c r="AK75" s="13" t="s">
        <v>292</v>
      </c>
      <c r="AL75" s="13"/>
      <c r="AM75" s="13"/>
      <c r="AN75" s="13"/>
      <c r="AO75" s="40"/>
      <c r="AP75" s="4"/>
      <c r="AQ75" s="3"/>
    </row>
    <row r="76" spans="1:43" s="5" customFormat="1" ht="60">
      <c r="A76" s="44" t="s">
        <v>7</v>
      </c>
      <c r="B76" s="28" t="s">
        <v>546</v>
      </c>
      <c r="C76" s="28" t="s">
        <v>399</v>
      </c>
      <c r="D76" s="45">
        <v>0</v>
      </c>
      <c r="E76" s="45">
        <v>0</v>
      </c>
      <c r="F76" s="45">
        <v>1</v>
      </c>
      <c r="G76" s="46">
        <f t="shared" si="14"/>
        <v>1</v>
      </c>
      <c r="H76" s="46">
        <f t="shared" si="15"/>
        <v>0</v>
      </c>
      <c r="I76" s="46">
        <f t="shared" si="16"/>
        <v>1</v>
      </c>
      <c r="J76" s="46">
        <f t="shared" si="17"/>
        <v>1</v>
      </c>
      <c r="K76" s="47"/>
      <c r="L76" s="47"/>
      <c r="M76" s="47">
        <f t="shared" si="7"/>
        <v>1</v>
      </c>
      <c r="N76" s="46">
        <f t="shared" si="18"/>
        <v>3</v>
      </c>
      <c r="O76" s="49">
        <f t="shared" si="19"/>
        <v>0</v>
      </c>
      <c r="P76" s="50"/>
      <c r="Q76" s="50"/>
      <c r="R76" s="50">
        <v>1</v>
      </c>
      <c r="S76" s="50"/>
      <c r="T76" s="50"/>
      <c r="U76" s="50"/>
      <c r="V76" s="50"/>
      <c r="W76" s="50"/>
      <c r="X76" s="50">
        <v>1</v>
      </c>
      <c r="Y76" s="50">
        <v>1</v>
      </c>
      <c r="Z76" s="50"/>
      <c r="AA76" s="50"/>
      <c r="AB76" s="13"/>
      <c r="AC76" s="13"/>
      <c r="AD76" s="13" t="s">
        <v>186</v>
      </c>
      <c r="AE76" s="13"/>
      <c r="AF76" s="13"/>
      <c r="AG76" s="13" t="s">
        <v>187</v>
      </c>
      <c r="AH76" s="13"/>
      <c r="AI76" s="13"/>
      <c r="AJ76" s="13"/>
      <c r="AK76" s="13" t="s">
        <v>400</v>
      </c>
      <c r="AL76" s="13" t="s">
        <v>9</v>
      </c>
      <c r="AM76" s="13" t="s">
        <v>401</v>
      </c>
      <c r="AN76" s="13" t="s">
        <v>188</v>
      </c>
      <c r="AO76" s="40" t="s">
        <v>209</v>
      </c>
      <c r="AP76" s="4"/>
      <c r="AQ76" s="3"/>
    </row>
    <row r="77" spans="1:43" s="5" customFormat="1" ht="72">
      <c r="A77" s="44" t="s">
        <v>7</v>
      </c>
      <c r="B77" s="28" t="s">
        <v>547</v>
      </c>
      <c r="C77" s="28" t="s">
        <v>402</v>
      </c>
      <c r="D77" s="45">
        <v>1</v>
      </c>
      <c r="E77" s="45">
        <v>2</v>
      </c>
      <c r="F77" s="45">
        <v>1</v>
      </c>
      <c r="G77" s="46">
        <f t="shared" si="14"/>
        <v>1</v>
      </c>
      <c r="H77" s="46">
        <f t="shared" si="15"/>
        <v>2</v>
      </c>
      <c r="I77" s="46">
        <f t="shared" si="16"/>
        <v>1</v>
      </c>
      <c r="J77" s="46">
        <f t="shared" si="17"/>
        <v>2</v>
      </c>
      <c r="K77" s="47">
        <f>(D77/G77)</f>
        <v>1</v>
      </c>
      <c r="L77" s="48">
        <f aca="true" t="shared" si="20" ref="L77:L114">(E77/H77)</f>
        <v>1</v>
      </c>
      <c r="M77" s="47">
        <f aca="true" t="shared" si="21" ref="M77:M114">(F77/I77)</f>
        <v>1</v>
      </c>
      <c r="N77" s="46">
        <f t="shared" si="18"/>
        <v>6</v>
      </c>
      <c r="O77" s="49">
        <f t="shared" si="19"/>
        <v>0.16666666666666666</v>
      </c>
      <c r="P77" s="50"/>
      <c r="Q77" s="50"/>
      <c r="R77" s="50">
        <v>1</v>
      </c>
      <c r="S77" s="50">
        <v>1</v>
      </c>
      <c r="T77" s="50">
        <v>1</v>
      </c>
      <c r="U77" s="50"/>
      <c r="V77" s="50"/>
      <c r="W77" s="50"/>
      <c r="X77" s="50">
        <v>1</v>
      </c>
      <c r="Y77" s="50">
        <v>1</v>
      </c>
      <c r="Z77" s="50">
        <v>1</v>
      </c>
      <c r="AA77" s="50"/>
      <c r="AB77" s="13" t="s">
        <v>403</v>
      </c>
      <c r="AC77" s="24" t="s">
        <v>189</v>
      </c>
      <c r="AD77" s="24" t="s">
        <v>159</v>
      </c>
      <c r="AE77" s="13">
        <v>29</v>
      </c>
      <c r="AF77" s="13" t="s">
        <v>24</v>
      </c>
      <c r="AG77" s="13" t="s">
        <v>160</v>
      </c>
      <c r="AH77" s="13" t="s">
        <v>404</v>
      </c>
      <c r="AI77" s="24" t="s">
        <v>25</v>
      </c>
      <c r="AJ77" s="24" t="s">
        <v>208</v>
      </c>
      <c r="AK77" s="13" t="s">
        <v>292</v>
      </c>
      <c r="AL77" s="13" t="s">
        <v>292</v>
      </c>
      <c r="AM77" s="13"/>
      <c r="AN77" s="13"/>
      <c r="AO77" s="40"/>
      <c r="AP77" s="4"/>
      <c r="AQ77" s="3"/>
    </row>
    <row r="78" spans="1:43" s="5" customFormat="1" ht="48">
      <c r="A78" s="44" t="s">
        <v>7</v>
      </c>
      <c r="B78" s="28" t="s">
        <v>548</v>
      </c>
      <c r="C78" s="28" t="s">
        <v>402</v>
      </c>
      <c r="D78" s="45">
        <v>1</v>
      </c>
      <c r="E78" s="45">
        <v>4</v>
      </c>
      <c r="F78" s="45"/>
      <c r="G78" s="46">
        <f t="shared" si="14"/>
        <v>1</v>
      </c>
      <c r="H78" s="46">
        <f t="shared" si="15"/>
        <v>0</v>
      </c>
      <c r="I78" s="46">
        <f t="shared" si="16"/>
        <v>0</v>
      </c>
      <c r="J78" s="46">
        <f t="shared" si="17"/>
        <v>0</v>
      </c>
      <c r="K78" s="47">
        <f>(D78/G78)</f>
        <v>1</v>
      </c>
      <c r="L78" s="47"/>
      <c r="M78" s="47"/>
      <c r="N78" s="46">
        <f t="shared" si="18"/>
        <v>1</v>
      </c>
      <c r="O78" s="49">
        <f t="shared" si="19"/>
        <v>1</v>
      </c>
      <c r="P78" s="50"/>
      <c r="Q78" s="50">
        <v>1</v>
      </c>
      <c r="R78" s="50"/>
      <c r="S78" s="50"/>
      <c r="T78" s="50"/>
      <c r="U78" s="50"/>
      <c r="V78" s="50"/>
      <c r="W78" s="50"/>
      <c r="X78" s="50"/>
      <c r="Y78" s="50"/>
      <c r="Z78" s="50"/>
      <c r="AA78" s="50"/>
      <c r="AB78" s="13" t="s">
        <v>405</v>
      </c>
      <c r="AC78" s="13" t="s">
        <v>18</v>
      </c>
      <c r="AD78" s="13"/>
      <c r="AE78" s="13">
        <v>30</v>
      </c>
      <c r="AF78" s="13" t="s">
        <v>19</v>
      </c>
      <c r="AG78" s="13"/>
      <c r="AH78" s="13" t="s">
        <v>406</v>
      </c>
      <c r="AI78" s="24" t="s">
        <v>20</v>
      </c>
      <c r="AJ78" s="24"/>
      <c r="AK78" s="13" t="s">
        <v>292</v>
      </c>
      <c r="AL78" s="13" t="s">
        <v>292</v>
      </c>
      <c r="AM78" s="13"/>
      <c r="AN78" s="13"/>
      <c r="AO78" s="40"/>
      <c r="AP78" s="4"/>
      <c r="AQ78" s="3"/>
    </row>
    <row r="79" spans="1:43" s="5" customFormat="1" ht="48">
      <c r="A79" s="44" t="s">
        <v>7</v>
      </c>
      <c r="B79" s="28" t="s">
        <v>549</v>
      </c>
      <c r="C79" s="28" t="s">
        <v>402</v>
      </c>
      <c r="D79" s="45">
        <v>1</v>
      </c>
      <c r="E79" s="45">
        <v>4</v>
      </c>
      <c r="F79" s="45">
        <v>1</v>
      </c>
      <c r="G79" s="46">
        <f t="shared" si="14"/>
        <v>1</v>
      </c>
      <c r="H79" s="46">
        <f t="shared" si="15"/>
        <v>0</v>
      </c>
      <c r="I79" s="46">
        <f t="shared" si="16"/>
        <v>1</v>
      </c>
      <c r="J79" s="46">
        <f t="shared" si="17"/>
        <v>0</v>
      </c>
      <c r="K79" s="47">
        <f>(D79/G79)</f>
        <v>1</v>
      </c>
      <c r="L79" s="47"/>
      <c r="M79" s="47">
        <f t="shared" si="21"/>
        <v>1</v>
      </c>
      <c r="N79" s="46">
        <f t="shared" si="18"/>
        <v>2</v>
      </c>
      <c r="O79" s="49">
        <f t="shared" si="19"/>
        <v>0.5</v>
      </c>
      <c r="P79" s="50"/>
      <c r="Q79" s="50">
        <v>1</v>
      </c>
      <c r="R79" s="50"/>
      <c r="S79" s="50"/>
      <c r="T79" s="50"/>
      <c r="U79" s="50"/>
      <c r="V79" s="50"/>
      <c r="W79" s="50">
        <v>1</v>
      </c>
      <c r="X79" s="50"/>
      <c r="Y79" s="50"/>
      <c r="Z79" s="50"/>
      <c r="AA79" s="50"/>
      <c r="AB79" s="13" t="s">
        <v>407</v>
      </c>
      <c r="AC79" s="24" t="s">
        <v>21</v>
      </c>
      <c r="AD79" s="24" t="s">
        <v>212</v>
      </c>
      <c r="AE79" s="13">
        <v>31</v>
      </c>
      <c r="AF79" s="13" t="s">
        <v>23</v>
      </c>
      <c r="AG79" s="13" t="s">
        <v>213</v>
      </c>
      <c r="AH79" s="13" t="s">
        <v>408</v>
      </c>
      <c r="AI79" s="24" t="s">
        <v>22</v>
      </c>
      <c r="AJ79" s="24" t="s">
        <v>214</v>
      </c>
      <c r="AK79" s="13" t="s">
        <v>292</v>
      </c>
      <c r="AL79" s="13" t="s">
        <v>292</v>
      </c>
      <c r="AM79" s="13"/>
      <c r="AN79" s="13"/>
      <c r="AO79" s="40"/>
      <c r="AP79" s="4"/>
      <c r="AQ79" s="3"/>
    </row>
    <row r="80" spans="1:43" s="5" customFormat="1" ht="36">
      <c r="A80" s="44" t="s">
        <v>7</v>
      </c>
      <c r="B80" s="28" t="s">
        <v>550</v>
      </c>
      <c r="C80" s="28" t="s">
        <v>409</v>
      </c>
      <c r="D80" s="45">
        <v>1</v>
      </c>
      <c r="E80" s="45">
        <v>0</v>
      </c>
      <c r="F80" s="45"/>
      <c r="G80" s="46">
        <f t="shared" si="14"/>
        <v>1</v>
      </c>
      <c r="H80" s="46">
        <f t="shared" si="15"/>
        <v>0</v>
      </c>
      <c r="I80" s="46">
        <f t="shared" si="16"/>
        <v>0</v>
      </c>
      <c r="J80" s="46">
        <f t="shared" si="17"/>
        <v>0</v>
      </c>
      <c r="K80" s="47">
        <f>(D80/G80)</f>
        <v>1</v>
      </c>
      <c r="L80" s="47"/>
      <c r="M80" s="47"/>
      <c r="N80" s="46">
        <f t="shared" si="18"/>
        <v>1</v>
      </c>
      <c r="O80" s="49">
        <f t="shared" si="19"/>
        <v>1</v>
      </c>
      <c r="P80" s="50">
        <v>1</v>
      </c>
      <c r="Q80" s="50"/>
      <c r="R80" s="50"/>
      <c r="S80" s="50"/>
      <c r="T80" s="50"/>
      <c r="U80" s="50"/>
      <c r="V80" s="50"/>
      <c r="W80" s="50"/>
      <c r="X80" s="50"/>
      <c r="Y80" s="50"/>
      <c r="Z80" s="50"/>
      <c r="AA80" s="50"/>
      <c r="AB80" s="13" t="s">
        <v>410</v>
      </c>
      <c r="AC80" s="13"/>
      <c r="AD80" s="13"/>
      <c r="AE80" s="13">
        <v>32</v>
      </c>
      <c r="AF80" s="13"/>
      <c r="AG80" s="13"/>
      <c r="AH80" s="13" t="s">
        <v>411</v>
      </c>
      <c r="AI80" s="13"/>
      <c r="AJ80" s="13"/>
      <c r="AK80" s="13" t="s">
        <v>292</v>
      </c>
      <c r="AL80" s="13"/>
      <c r="AM80" s="13"/>
      <c r="AN80" s="13"/>
      <c r="AO80" s="40"/>
      <c r="AP80" s="4"/>
      <c r="AQ80" s="3"/>
    </row>
    <row r="81" spans="1:43" s="5" customFormat="1" ht="24">
      <c r="A81" s="44" t="s">
        <v>7</v>
      </c>
      <c r="B81" s="28" t="s">
        <v>551</v>
      </c>
      <c r="C81" s="28" t="s">
        <v>340</v>
      </c>
      <c r="D81" s="45">
        <v>0</v>
      </c>
      <c r="E81" s="45">
        <v>0</v>
      </c>
      <c r="F81" s="45"/>
      <c r="G81" s="46">
        <f t="shared" si="14"/>
        <v>1</v>
      </c>
      <c r="H81" s="46">
        <f t="shared" si="15"/>
        <v>0</v>
      </c>
      <c r="I81" s="46">
        <f t="shared" si="16"/>
        <v>0</v>
      </c>
      <c r="J81" s="46">
        <f t="shared" si="17"/>
        <v>0</v>
      </c>
      <c r="K81" s="47"/>
      <c r="L81" s="47"/>
      <c r="M81" s="47"/>
      <c r="N81" s="46">
        <f t="shared" si="18"/>
        <v>1</v>
      </c>
      <c r="O81" s="49">
        <f t="shared" si="19"/>
        <v>0</v>
      </c>
      <c r="P81" s="50"/>
      <c r="Q81" s="50"/>
      <c r="R81" s="50">
        <v>1</v>
      </c>
      <c r="S81" s="50"/>
      <c r="T81" s="50"/>
      <c r="U81" s="50"/>
      <c r="V81" s="50"/>
      <c r="W81" s="50"/>
      <c r="X81" s="50"/>
      <c r="Y81" s="50"/>
      <c r="Z81" s="50"/>
      <c r="AA81" s="50"/>
      <c r="AB81" s="13"/>
      <c r="AC81" s="13"/>
      <c r="AD81" s="13"/>
      <c r="AE81" s="13"/>
      <c r="AF81" s="13"/>
      <c r="AG81" s="13"/>
      <c r="AH81" s="13"/>
      <c r="AI81" s="13"/>
      <c r="AJ81" s="13"/>
      <c r="AK81" s="13" t="s">
        <v>412</v>
      </c>
      <c r="AL81" s="13"/>
      <c r="AM81" s="13" t="s">
        <v>413</v>
      </c>
      <c r="AN81" s="13"/>
      <c r="AO81" s="40"/>
      <c r="AP81" s="4"/>
      <c r="AQ81" s="3"/>
    </row>
    <row r="82" spans="1:43" s="5" customFormat="1" ht="24">
      <c r="A82" s="44" t="s">
        <v>7</v>
      </c>
      <c r="B82" s="28" t="s">
        <v>552</v>
      </c>
      <c r="C82" s="28" t="s">
        <v>284</v>
      </c>
      <c r="D82" s="45"/>
      <c r="E82" s="45">
        <v>1</v>
      </c>
      <c r="F82" s="45">
        <v>1</v>
      </c>
      <c r="G82" s="46">
        <f t="shared" si="14"/>
        <v>0</v>
      </c>
      <c r="H82" s="46">
        <f t="shared" si="15"/>
        <v>1</v>
      </c>
      <c r="I82" s="46">
        <f t="shared" si="16"/>
        <v>1</v>
      </c>
      <c r="J82" s="46">
        <f t="shared" si="17"/>
        <v>2</v>
      </c>
      <c r="K82" s="47"/>
      <c r="L82" s="48">
        <f t="shared" si="20"/>
        <v>1</v>
      </c>
      <c r="M82" s="47">
        <f t="shared" si="21"/>
        <v>1</v>
      </c>
      <c r="N82" s="46">
        <f t="shared" si="18"/>
        <v>4</v>
      </c>
      <c r="O82" s="49">
        <f t="shared" si="19"/>
        <v>0</v>
      </c>
      <c r="P82" s="50"/>
      <c r="Q82" s="50"/>
      <c r="R82" s="50"/>
      <c r="S82" s="50">
        <v>1</v>
      </c>
      <c r="T82" s="50"/>
      <c r="U82" s="50"/>
      <c r="V82" s="50"/>
      <c r="W82" s="50">
        <v>1</v>
      </c>
      <c r="X82" s="50"/>
      <c r="Y82" s="50"/>
      <c r="Z82" s="50">
        <v>1</v>
      </c>
      <c r="AA82" s="50">
        <v>1</v>
      </c>
      <c r="AB82" s="13"/>
      <c r="AC82" s="13" t="s">
        <v>581</v>
      </c>
      <c r="AD82" s="13" t="s">
        <v>32</v>
      </c>
      <c r="AE82" s="13"/>
      <c r="AF82" s="13" t="s">
        <v>582</v>
      </c>
      <c r="AG82" s="13" t="s">
        <v>30</v>
      </c>
      <c r="AH82" s="13"/>
      <c r="AI82" s="13" t="s">
        <v>583</v>
      </c>
      <c r="AJ82" s="13" t="s">
        <v>31</v>
      </c>
      <c r="AK82" s="13"/>
      <c r="AL82" s="13" t="s">
        <v>292</v>
      </c>
      <c r="AM82" s="13"/>
      <c r="AN82" s="13"/>
      <c r="AO82" s="40"/>
      <c r="AP82" s="4"/>
      <c r="AQ82" s="3"/>
    </row>
    <row r="83" spans="1:43" s="5" customFormat="1" ht="24">
      <c r="A83" s="44" t="s">
        <v>7</v>
      </c>
      <c r="B83" s="28" t="s">
        <v>553</v>
      </c>
      <c r="C83" s="28" t="s">
        <v>340</v>
      </c>
      <c r="D83" s="45">
        <v>1</v>
      </c>
      <c r="E83" s="45">
        <v>0</v>
      </c>
      <c r="F83" s="45"/>
      <c r="G83" s="46">
        <f t="shared" si="14"/>
        <v>1</v>
      </c>
      <c r="H83" s="46">
        <f t="shared" si="15"/>
        <v>0</v>
      </c>
      <c r="I83" s="46">
        <f t="shared" si="16"/>
        <v>0</v>
      </c>
      <c r="J83" s="46">
        <f t="shared" si="17"/>
        <v>0</v>
      </c>
      <c r="K83" s="47">
        <f>(D83/G83)</f>
        <v>1</v>
      </c>
      <c r="L83" s="47"/>
      <c r="M83" s="47"/>
      <c r="N83" s="46">
        <f t="shared" si="18"/>
        <v>1</v>
      </c>
      <c r="O83" s="49">
        <f t="shared" si="19"/>
        <v>1</v>
      </c>
      <c r="P83" s="50"/>
      <c r="Q83" s="50"/>
      <c r="R83" s="50">
        <v>1</v>
      </c>
      <c r="S83" s="50"/>
      <c r="T83" s="50"/>
      <c r="U83" s="50"/>
      <c r="V83" s="50"/>
      <c r="W83" s="50"/>
      <c r="X83" s="50"/>
      <c r="Y83" s="50"/>
      <c r="Z83" s="50"/>
      <c r="AA83" s="50"/>
      <c r="AB83" s="13" t="s">
        <v>414</v>
      </c>
      <c r="AC83" s="13"/>
      <c r="AD83" s="13"/>
      <c r="AE83" s="13">
        <v>33</v>
      </c>
      <c r="AF83" s="13"/>
      <c r="AG83" s="13"/>
      <c r="AH83" s="13" t="s">
        <v>415</v>
      </c>
      <c r="AI83" s="13"/>
      <c r="AJ83" s="13"/>
      <c r="AK83" s="13" t="s">
        <v>292</v>
      </c>
      <c r="AL83" s="13"/>
      <c r="AM83" s="13"/>
      <c r="AN83" s="13"/>
      <c r="AO83" s="40"/>
      <c r="AP83" s="4"/>
      <c r="AQ83" s="3"/>
    </row>
    <row r="84" spans="1:43" s="5" customFormat="1" ht="24">
      <c r="A84" s="44" t="s">
        <v>7</v>
      </c>
      <c r="B84" s="28" t="s">
        <v>554</v>
      </c>
      <c r="C84" s="28" t="s">
        <v>340</v>
      </c>
      <c r="D84" s="45"/>
      <c r="E84" s="45">
        <v>1</v>
      </c>
      <c r="F84" s="45">
        <v>1</v>
      </c>
      <c r="G84" s="46">
        <f t="shared" si="14"/>
        <v>0</v>
      </c>
      <c r="H84" s="46">
        <f t="shared" si="15"/>
        <v>1</v>
      </c>
      <c r="I84" s="46">
        <f t="shared" si="16"/>
        <v>1</v>
      </c>
      <c r="J84" s="46">
        <f t="shared" si="17"/>
        <v>0</v>
      </c>
      <c r="K84" s="47"/>
      <c r="L84" s="48">
        <f t="shared" si="20"/>
        <v>1</v>
      </c>
      <c r="M84" s="47">
        <f t="shared" si="21"/>
        <v>1</v>
      </c>
      <c r="N84" s="46">
        <f t="shared" si="18"/>
        <v>2</v>
      </c>
      <c r="O84" s="49">
        <f t="shared" si="19"/>
        <v>0</v>
      </c>
      <c r="P84" s="50"/>
      <c r="Q84" s="50"/>
      <c r="R84" s="50"/>
      <c r="S84" s="50">
        <v>1</v>
      </c>
      <c r="T84" s="50"/>
      <c r="U84" s="50"/>
      <c r="V84" s="50"/>
      <c r="W84" s="50">
        <v>1</v>
      </c>
      <c r="X84" s="50"/>
      <c r="Y84" s="50"/>
      <c r="Z84" s="50"/>
      <c r="AA84" s="50"/>
      <c r="AB84" s="13"/>
      <c r="AC84" s="13" t="s">
        <v>15</v>
      </c>
      <c r="AD84" s="13" t="s">
        <v>33</v>
      </c>
      <c r="AE84" s="13"/>
      <c r="AF84" s="13" t="s">
        <v>584</v>
      </c>
      <c r="AG84" s="13" t="s">
        <v>190</v>
      </c>
      <c r="AH84" s="13"/>
      <c r="AI84" s="13" t="s">
        <v>585</v>
      </c>
      <c r="AJ84" s="13"/>
      <c r="AK84" s="13"/>
      <c r="AL84" s="13" t="s">
        <v>292</v>
      </c>
      <c r="AM84" s="13"/>
      <c r="AN84" s="13"/>
      <c r="AO84" s="40"/>
      <c r="AP84" s="4"/>
      <c r="AQ84" s="3"/>
    </row>
    <row r="85" spans="1:43" s="5" customFormat="1" ht="24">
      <c r="A85" s="44" t="s">
        <v>7</v>
      </c>
      <c r="B85" s="28" t="s">
        <v>555</v>
      </c>
      <c r="C85" s="28" t="s">
        <v>340</v>
      </c>
      <c r="D85" s="45"/>
      <c r="E85" s="45">
        <v>0</v>
      </c>
      <c r="F85" s="45">
        <v>1</v>
      </c>
      <c r="G85" s="46">
        <f t="shared" si="14"/>
        <v>0</v>
      </c>
      <c r="H85" s="46">
        <f t="shared" si="15"/>
        <v>0</v>
      </c>
      <c r="I85" s="46">
        <f t="shared" si="16"/>
        <v>1</v>
      </c>
      <c r="J85" s="46">
        <f t="shared" si="17"/>
        <v>0</v>
      </c>
      <c r="K85" s="47"/>
      <c r="L85" s="47"/>
      <c r="M85" s="47">
        <f t="shared" si="21"/>
        <v>1</v>
      </c>
      <c r="N85" s="46">
        <f t="shared" si="18"/>
        <v>1</v>
      </c>
      <c r="O85" s="49">
        <f t="shared" si="19"/>
        <v>0</v>
      </c>
      <c r="P85" s="50"/>
      <c r="Q85" s="50"/>
      <c r="R85" s="50"/>
      <c r="S85" s="50"/>
      <c r="T85" s="50"/>
      <c r="U85" s="50"/>
      <c r="V85" s="50"/>
      <c r="W85" s="50"/>
      <c r="X85" s="50">
        <v>1</v>
      </c>
      <c r="Y85" s="50"/>
      <c r="Z85" s="50"/>
      <c r="AA85" s="50"/>
      <c r="AB85" s="13"/>
      <c r="AC85" s="13"/>
      <c r="AD85" s="13" t="s">
        <v>33</v>
      </c>
      <c r="AE85" s="13"/>
      <c r="AF85" s="13"/>
      <c r="AG85" s="13" t="s">
        <v>191</v>
      </c>
      <c r="AH85" s="13"/>
      <c r="AI85" s="13"/>
      <c r="AJ85" s="13"/>
      <c r="AK85" s="13"/>
      <c r="AL85" s="13"/>
      <c r="AM85" s="13"/>
      <c r="AN85" s="13"/>
      <c r="AO85" s="40"/>
      <c r="AP85" s="4"/>
      <c r="AQ85" s="3"/>
    </row>
    <row r="86" spans="1:43" s="5" customFormat="1" ht="12">
      <c r="A86" s="44" t="s">
        <v>7</v>
      </c>
      <c r="B86" s="28" t="s">
        <v>556</v>
      </c>
      <c r="C86" s="28" t="s">
        <v>283</v>
      </c>
      <c r="D86" s="45">
        <v>0</v>
      </c>
      <c r="E86" s="45">
        <v>0</v>
      </c>
      <c r="F86" s="45"/>
      <c r="G86" s="46">
        <f t="shared" si="14"/>
        <v>1</v>
      </c>
      <c r="H86" s="46">
        <f t="shared" si="15"/>
        <v>0</v>
      </c>
      <c r="I86" s="46">
        <f t="shared" si="16"/>
        <v>0</v>
      </c>
      <c r="J86" s="46">
        <f t="shared" si="17"/>
        <v>0</v>
      </c>
      <c r="K86" s="47"/>
      <c r="L86" s="47"/>
      <c r="M86" s="47"/>
      <c r="N86" s="46">
        <f t="shared" si="18"/>
        <v>1</v>
      </c>
      <c r="O86" s="49">
        <f t="shared" si="19"/>
        <v>0</v>
      </c>
      <c r="P86" s="50"/>
      <c r="Q86" s="50"/>
      <c r="R86" s="50">
        <v>1</v>
      </c>
      <c r="S86" s="50"/>
      <c r="T86" s="50"/>
      <c r="U86" s="50"/>
      <c r="V86" s="50"/>
      <c r="W86" s="50"/>
      <c r="X86" s="50"/>
      <c r="Y86" s="50"/>
      <c r="Z86" s="50"/>
      <c r="AA86" s="50"/>
      <c r="AB86" s="13"/>
      <c r="AC86" s="13"/>
      <c r="AD86" s="13"/>
      <c r="AE86" s="13"/>
      <c r="AF86" s="13"/>
      <c r="AG86" s="13"/>
      <c r="AH86" s="13"/>
      <c r="AI86" s="13"/>
      <c r="AJ86" s="13"/>
      <c r="AK86" s="13"/>
      <c r="AL86" s="13"/>
      <c r="AM86" s="13"/>
      <c r="AN86" s="13"/>
      <c r="AO86" s="40"/>
      <c r="AP86" s="4"/>
      <c r="AQ86" s="3"/>
    </row>
    <row r="87" spans="1:43" s="5" customFormat="1" ht="24">
      <c r="A87" s="44" t="s">
        <v>7</v>
      </c>
      <c r="B87" s="28" t="s">
        <v>557</v>
      </c>
      <c r="C87" s="28" t="s">
        <v>330</v>
      </c>
      <c r="D87" s="45">
        <v>3</v>
      </c>
      <c r="E87" s="45">
        <v>3</v>
      </c>
      <c r="F87" s="45">
        <v>3</v>
      </c>
      <c r="G87" s="46">
        <f t="shared" si="14"/>
        <v>3</v>
      </c>
      <c r="H87" s="46">
        <f t="shared" si="15"/>
        <v>3</v>
      </c>
      <c r="I87" s="46">
        <f t="shared" si="16"/>
        <v>3</v>
      </c>
      <c r="J87" s="46">
        <f t="shared" si="17"/>
        <v>3</v>
      </c>
      <c r="K87" s="47">
        <f>(D87/G87)</f>
        <v>1</v>
      </c>
      <c r="L87" s="48">
        <f t="shared" si="20"/>
        <v>1</v>
      </c>
      <c r="M87" s="47">
        <f t="shared" si="21"/>
        <v>1</v>
      </c>
      <c r="N87" s="46">
        <f t="shared" si="18"/>
        <v>12</v>
      </c>
      <c r="O87" s="49">
        <f t="shared" si="19"/>
        <v>0.25</v>
      </c>
      <c r="P87" s="50">
        <v>1</v>
      </c>
      <c r="Q87" s="50">
        <v>1</v>
      </c>
      <c r="R87" s="50">
        <v>1</v>
      </c>
      <c r="S87" s="50">
        <v>1</v>
      </c>
      <c r="T87" s="50">
        <v>1</v>
      </c>
      <c r="U87" s="50">
        <v>1</v>
      </c>
      <c r="V87" s="50">
        <v>1</v>
      </c>
      <c r="W87" s="50">
        <v>1</v>
      </c>
      <c r="X87" s="50">
        <v>1</v>
      </c>
      <c r="Y87" s="50">
        <v>1</v>
      </c>
      <c r="Z87" s="50">
        <v>1</v>
      </c>
      <c r="AA87" s="50">
        <v>1</v>
      </c>
      <c r="AB87" s="13" t="s">
        <v>416</v>
      </c>
      <c r="AC87" s="13" t="s">
        <v>660</v>
      </c>
      <c r="AD87" s="13" t="s">
        <v>32</v>
      </c>
      <c r="AE87" s="13">
        <v>34</v>
      </c>
      <c r="AF87" s="13" t="s">
        <v>586</v>
      </c>
      <c r="AG87" s="13" t="s">
        <v>192</v>
      </c>
      <c r="AH87" s="13" t="s">
        <v>415</v>
      </c>
      <c r="AI87" s="13" t="s">
        <v>583</v>
      </c>
      <c r="AJ87" s="13"/>
      <c r="AK87" s="13" t="s">
        <v>292</v>
      </c>
      <c r="AL87" s="13"/>
      <c r="AM87" s="13"/>
      <c r="AN87" s="13"/>
      <c r="AO87" s="40"/>
      <c r="AP87" s="4"/>
      <c r="AQ87" s="3"/>
    </row>
    <row r="88" spans="1:43" s="5" customFormat="1" ht="24">
      <c r="A88" s="44" t="s">
        <v>7</v>
      </c>
      <c r="B88" s="28" t="s">
        <v>558</v>
      </c>
      <c r="C88" s="28" t="s">
        <v>330</v>
      </c>
      <c r="D88" s="45">
        <v>3</v>
      </c>
      <c r="E88" s="45">
        <v>3</v>
      </c>
      <c r="F88" s="45">
        <v>3</v>
      </c>
      <c r="G88" s="46">
        <f t="shared" si="14"/>
        <v>3</v>
      </c>
      <c r="H88" s="46">
        <f t="shared" si="15"/>
        <v>3</v>
      </c>
      <c r="I88" s="46">
        <f t="shared" si="16"/>
        <v>3</v>
      </c>
      <c r="J88" s="46">
        <f t="shared" si="17"/>
        <v>3</v>
      </c>
      <c r="K88" s="47">
        <f>(D88/G88)</f>
        <v>1</v>
      </c>
      <c r="L88" s="48">
        <f t="shared" si="20"/>
        <v>1</v>
      </c>
      <c r="M88" s="47">
        <f t="shared" si="21"/>
        <v>1</v>
      </c>
      <c r="N88" s="46">
        <f t="shared" si="18"/>
        <v>12</v>
      </c>
      <c r="O88" s="49">
        <f t="shared" si="19"/>
        <v>0.25</v>
      </c>
      <c r="P88" s="50">
        <v>1</v>
      </c>
      <c r="Q88" s="50">
        <v>1</v>
      </c>
      <c r="R88" s="50">
        <v>1</v>
      </c>
      <c r="S88" s="50">
        <v>1</v>
      </c>
      <c r="T88" s="50">
        <v>1</v>
      </c>
      <c r="U88" s="50">
        <v>1</v>
      </c>
      <c r="V88" s="50">
        <v>1</v>
      </c>
      <c r="W88" s="50">
        <v>1</v>
      </c>
      <c r="X88" s="50">
        <v>1</v>
      </c>
      <c r="Y88" s="50">
        <v>1</v>
      </c>
      <c r="Z88" s="50">
        <v>1</v>
      </c>
      <c r="AA88" s="50">
        <v>1</v>
      </c>
      <c r="AB88" s="13" t="s">
        <v>417</v>
      </c>
      <c r="AC88" s="13" t="s">
        <v>660</v>
      </c>
      <c r="AD88" s="13" t="s">
        <v>32</v>
      </c>
      <c r="AE88" s="13">
        <v>35</v>
      </c>
      <c r="AF88" s="13" t="s">
        <v>66</v>
      </c>
      <c r="AG88" s="13" t="s">
        <v>192</v>
      </c>
      <c r="AH88" s="13" t="s">
        <v>415</v>
      </c>
      <c r="AI88" s="13" t="s">
        <v>583</v>
      </c>
      <c r="AJ88" s="13"/>
      <c r="AK88" s="13" t="s">
        <v>292</v>
      </c>
      <c r="AL88" s="13"/>
      <c r="AM88" s="13"/>
      <c r="AN88" s="13"/>
      <c r="AO88" s="40"/>
      <c r="AP88" s="4"/>
      <c r="AQ88" s="3"/>
    </row>
    <row r="89" spans="1:43" s="5" customFormat="1" ht="89.25">
      <c r="A89" s="44" t="s">
        <v>7</v>
      </c>
      <c r="B89" s="28" t="s">
        <v>559</v>
      </c>
      <c r="C89" s="28" t="s">
        <v>284</v>
      </c>
      <c r="D89" s="45">
        <v>11</v>
      </c>
      <c r="E89" s="45">
        <v>3</v>
      </c>
      <c r="F89" s="45">
        <v>3</v>
      </c>
      <c r="G89" s="46">
        <f t="shared" si="14"/>
        <v>3</v>
      </c>
      <c r="H89" s="46">
        <f t="shared" si="15"/>
        <v>3</v>
      </c>
      <c r="I89" s="46">
        <f t="shared" si="16"/>
        <v>3</v>
      </c>
      <c r="J89" s="46">
        <f t="shared" si="17"/>
        <v>3</v>
      </c>
      <c r="K89" s="47">
        <v>1</v>
      </c>
      <c r="L89" s="48">
        <f t="shared" si="20"/>
        <v>1</v>
      </c>
      <c r="M89" s="47">
        <f t="shared" si="21"/>
        <v>1</v>
      </c>
      <c r="N89" s="46">
        <f t="shared" si="18"/>
        <v>12</v>
      </c>
      <c r="O89" s="49">
        <f t="shared" si="19"/>
        <v>0.9166666666666666</v>
      </c>
      <c r="P89" s="50">
        <v>1</v>
      </c>
      <c r="Q89" s="50">
        <v>1</v>
      </c>
      <c r="R89" s="50">
        <v>1</v>
      </c>
      <c r="S89" s="50">
        <v>1</v>
      </c>
      <c r="T89" s="50">
        <v>1</v>
      </c>
      <c r="U89" s="50">
        <v>1</v>
      </c>
      <c r="V89" s="50">
        <v>1</v>
      </c>
      <c r="W89" s="50">
        <v>1</v>
      </c>
      <c r="X89" s="50">
        <v>1</v>
      </c>
      <c r="Y89" s="50">
        <v>1</v>
      </c>
      <c r="Z89" s="50">
        <v>1</v>
      </c>
      <c r="AA89" s="50">
        <v>1</v>
      </c>
      <c r="AB89" s="13" t="s">
        <v>418</v>
      </c>
      <c r="AC89" s="13" t="s">
        <v>615</v>
      </c>
      <c r="AD89" s="41" t="s">
        <v>193</v>
      </c>
      <c r="AE89" s="13">
        <v>36</v>
      </c>
      <c r="AF89" s="13" t="s">
        <v>616</v>
      </c>
      <c r="AG89" s="42" t="s">
        <v>194</v>
      </c>
      <c r="AH89" s="13" t="s">
        <v>419</v>
      </c>
      <c r="AI89" s="13" t="s">
        <v>661</v>
      </c>
      <c r="AJ89" s="43" t="s">
        <v>237</v>
      </c>
      <c r="AK89" s="13" t="s">
        <v>292</v>
      </c>
      <c r="AL89" s="13" t="s">
        <v>617</v>
      </c>
      <c r="AM89" s="13"/>
      <c r="AN89" s="13"/>
      <c r="AO89" s="40"/>
      <c r="AP89" s="4"/>
      <c r="AQ89" s="3"/>
    </row>
    <row r="90" spans="1:43" s="5" customFormat="1" ht="76.5">
      <c r="A90" s="44" t="s">
        <v>7</v>
      </c>
      <c r="B90" s="28" t="s">
        <v>560</v>
      </c>
      <c r="C90" s="28" t="s">
        <v>284</v>
      </c>
      <c r="D90" s="45">
        <v>6</v>
      </c>
      <c r="E90" s="45">
        <v>5</v>
      </c>
      <c r="F90" s="45">
        <v>4</v>
      </c>
      <c r="G90" s="46">
        <f t="shared" si="14"/>
        <v>6</v>
      </c>
      <c r="H90" s="46">
        <f t="shared" si="15"/>
        <v>5</v>
      </c>
      <c r="I90" s="46">
        <f t="shared" si="16"/>
        <v>4</v>
      </c>
      <c r="J90" s="46">
        <f t="shared" si="17"/>
        <v>2</v>
      </c>
      <c r="K90" s="47">
        <f>(D90/G90)</f>
        <v>1</v>
      </c>
      <c r="L90" s="48">
        <f t="shared" si="20"/>
        <v>1</v>
      </c>
      <c r="M90" s="47">
        <f t="shared" si="21"/>
        <v>1</v>
      </c>
      <c r="N90" s="46">
        <f t="shared" si="18"/>
        <v>17</v>
      </c>
      <c r="O90" s="49">
        <f t="shared" si="19"/>
        <v>0.35294117647058826</v>
      </c>
      <c r="P90" s="50"/>
      <c r="Q90" s="50">
        <v>4</v>
      </c>
      <c r="R90" s="50">
        <v>2</v>
      </c>
      <c r="S90" s="50">
        <v>2</v>
      </c>
      <c r="T90" s="50">
        <v>2</v>
      </c>
      <c r="U90" s="50">
        <v>1</v>
      </c>
      <c r="V90" s="50"/>
      <c r="W90" s="50">
        <v>2</v>
      </c>
      <c r="X90" s="50">
        <v>2</v>
      </c>
      <c r="Y90" s="50">
        <v>2</v>
      </c>
      <c r="Z90" s="50"/>
      <c r="AA90" s="50"/>
      <c r="AB90" s="13" t="s">
        <v>420</v>
      </c>
      <c r="AC90" s="13" t="s">
        <v>662</v>
      </c>
      <c r="AD90" s="42" t="s">
        <v>195</v>
      </c>
      <c r="AE90" s="13">
        <v>37</v>
      </c>
      <c r="AF90" s="13" t="s">
        <v>644</v>
      </c>
      <c r="AG90" s="42" t="s">
        <v>236</v>
      </c>
      <c r="AH90" s="13" t="s">
        <v>421</v>
      </c>
      <c r="AI90" s="13" t="s">
        <v>645</v>
      </c>
      <c r="AJ90" s="43" t="s">
        <v>196</v>
      </c>
      <c r="AK90" s="13" t="s">
        <v>292</v>
      </c>
      <c r="AL90" s="13"/>
      <c r="AM90" s="13"/>
      <c r="AN90" s="13"/>
      <c r="AO90" s="40"/>
      <c r="AP90" s="4"/>
      <c r="AQ90" s="3"/>
    </row>
    <row r="91" spans="1:43" s="5" customFormat="1" ht="24">
      <c r="A91" s="44" t="s">
        <v>7</v>
      </c>
      <c r="B91" s="28" t="s">
        <v>561</v>
      </c>
      <c r="C91" s="28" t="s">
        <v>422</v>
      </c>
      <c r="D91" s="45">
        <v>1</v>
      </c>
      <c r="E91" s="45">
        <v>0</v>
      </c>
      <c r="F91" s="45"/>
      <c r="G91" s="46">
        <f t="shared" si="14"/>
        <v>5</v>
      </c>
      <c r="H91" s="46">
        <f t="shared" si="15"/>
        <v>0</v>
      </c>
      <c r="I91" s="46">
        <f t="shared" si="16"/>
        <v>0</v>
      </c>
      <c r="J91" s="46">
        <f t="shared" si="17"/>
        <v>0</v>
      </c>
      <c r="K91" s="47">
        <f>(D91/G91)</f>
        <v>0.2</v>
      </c>
      <c r="L91" s="47"/>
      <c r="M91" s="47"/>
      <c r="N91" s="46">
        <f t="shared" si="18"/>
        <v>5</v>
      </c>
      <c r="O91" s="49">
        <f t="shared" si="19"/>
        <v>0.2</v>
      </c>
      <c r="P91" s="50"/>
      <c r="Q91" s="50"/>
      <c r="R91" s="50">
        <v>5</v>
      </c>
      <c r="S91" s="50"/>
      <c r="T91" s="50"/>
      <c r="U91" s="50"/>
      <c r="V91" s="50"/>
      <c r="W91" s="50"/>
      <c r="X91" s="50"/>
      <c r="Y91" s="50"/>
      <c r="Z91" s="50"/>
      <c r="AA91" s="50"/>
      <c r="AB91" s="13" t="s">
        <v>423</v>
      </c>
      <c r="AC91" s="13"/>
      <c r="AD91" s="13"/>
      <c r="AE91" s="13">
        <v>38</v>
      </c>
      <c r="AF91" s="21" t="s">
        <v>646</v>
      </c>
      <c r="AG91" s="21"/>
      <c r="AH91" s="13" t="s">
        <v>424</v>
      </c>
      <c r="AI91" s="13"/>
      <c r="AJ91" s="13"/>
      <c r="AK91" s="13" t="s">
        <v>292</v>
      </c>
      <c r="AL91" s="13"/>
      <c r="AM91" s="13"/>
      <c r="AN91" s="13"/>
      <c r="AO91" s="40"/>
      <c r="AP91" s="4"/>
      <c r="AQ91" s="3"/>
    </row>
    <row r="92" spans="1:43" s="5" customFormat="1" ht="48">
      <c r="A92" s="44" t="s">
        <v>7</v>
      </c>
      <c r="B92" s="28" t="s">
        <v>562</v>
      </c>
      <c r="C92" s="28" t="s">
        <v>366</v>
      </c>
      <c r="D92" s="45">
        <v>1</v>
      </c>
      <c r="E92" s="45">
        <v>2</v>
      </c>
      <c r="F92" s="45">
        <v>1</v>
      </c>
      <c r="G92" s="46">
        <f t="shared" si="14"/>
        <v>1</v>
      </c>
      <c r="H92" s="46">
        <f t="shared" si="15"/>
        <v>1</v>
      </c>
      <c r="I92" s="46">
        <f t="shared" si="16"/>
        <v>1</v>
      </c>
      <c r="J92" s="46">
        <f t="shared" si="17"/>
        <v>1</v>
      </c>
      <c r="K92" s="47">
        <f>(D92/G92)</f>
        <v>1</v>
      </c>
      <c r="L92" s="48">
        <v>1</v>
      </c>
      <c r="M92" s="47">
        <f t="shared" si="21"/>
        <v>1</v>
      </c>
      <c r="N92" s="46">
        <f t="shared" si="18"/>
        <v>4</v>
      </c>
      <c r="O92" s="49">
        <f t="shared" si="19"/>
        <v>0.25</v>
      </c>
      <c r="P92" s="50"/>
      <c r="Q92" s="50"/>
      <c r="R92" s="50">
        <v>1</v>
      </c>
      <c r="S92" s="50"/>
      <c r="T92" s="50"/>
      <c r="U92" s="50">
        <v>1</v>
      </c>
      <c r="V92" s="50"/>
      <c r="W92" s="50"/>
      <c r="X92" s="50">
        <v>1</v>
      </c>
      <c r="Y92" s="50"/>
      <c r="Z92" s="50"/>
      <c r="AA92" s="50">
        <v>1</v>
      </c>
      <c r="AB92" s="13" t="s">
        <v>425</v>
      </c>
      <c r="AC92" s="13" t="s">
        <v>647</v>
      </c>
      <c r="AD92" s="13" t="s">
        <v>238</v>
      </c>
      <c r="AE92" s="13">
        <v>39</v>
      </c>
      <c r="AF92" s="13" t="s">
        <v>663</v>
      </c>
      <c r="AG92" s="13" t="s">
        <v>507</v>
      </c>
      <c r="AH92" s="13" t="s">
        <v>428</v>
      </c>
      <c r="AI92" s="13" t="s">
        <v>648</v>
      </c>
      <c r="AJ92" s="13"/>
      <c r="AK92" s="13" t="s">
        <v>292</v>
      </c>
      <c r="AL92" s="13" t="s">
        <v>292</v>
      </c>
      <c r="AM92" s="13"/>
      <c r="AN92" s="13"/>
      <c r="AO92" s="40"/>
      <c r="AP92" s="4"/>
      <c r="AQ92" s="3"/>
    </row>
    <row r="93" spans="1:43" s="5" customFormat="1" ht="36">
      <c r="A93" s="44" t="s">
        <v>7</v>
      </c>
      <c r="B93" s="28" t="s">
        <v>563</v>
      </c>
      <c r="C93" s="28" t="s">
        <v>366</v>
      </c>
      <c r="D93" s="45">
        <v>5</v>
      </c>
      <c r="E93" s="45">
        <v>34</v>
      </c>
      <c r="F93" s="45">
        <v>19</v>
      </c>
      <c r="G93" s="46">
        <f t="shared" si="14"/>
        <v>19</v>
      </c>
      <c r="H93" s="46">
        <f t="shared" si="15"/>
        <v>28</v>
      </c>
      <c r="I93" s="46">
        <f t="shared" si="16"/>
        <v>19</v>
      </c>
      <c r="J93" s="46">
        <f t="shared" si="17"/>
        <v>18</v>
      </c>
      <c r="K93" s="47">
        <f>(D93/G93)</f>
        <v>0.2631578947368421</v>
      </c>
      <c r="L93" s="48">
        <v>1</v>
      </c>
      <c r="M93" s="47">
        <f t="shared" si="21"/>
        <v>1</v>
      </c>
      <c r="N93" s="46">
        <f t="shared" si="18"/>
        <v>84</v>
      </c>
      <c r="O93" s="49">
        <f t="shared" si="19"/>
        <v>0.05952380952380952</v>
      </c>
      <c r="P93" s="50"/>
      <c r="Q93" s="50">
        <v>10</v>
      </c>
      <c r="R93" s="50">
        <v>9</v>
      </c>
      <c r="S93" s="50">
        <v>9</v>
      </c>
      <c r="T93" s="50">
        <v>10</v>
      </c>
      <c r="U93" s="50">
        <v>9</v>
      </c>
      <c r="V93" s="50"/>
      <c r="W93" s="50">
        <v>9</v>
      </c>
      <c r="X93" s="50">
        <v>10</v>
      </c>
      <c r="Y93" s="50">
        <v>9</v>
      </c>
      <c r="Z93" s="50">
        <v>9</v>
      </c>
      <c r="AA93" s="50"/>
      <c r="AB93" s="13" t="s">
        <v>427</v>
      </c>
      <c r="AC93" s="24" t="s">
        <v>650</v>
      </c>
      <c r="AD93" s="24" t="s">
        <v>226</v>
      </c>
      <c r="AE93" s="13">
        <v>40</v>
      </c>
      <c r="AF93" s="13" t="s">
        <v>651</v>
      </c>
      <c r="AG93" s="13" t="s">
        <v>227</v>
      </c>
      <c r="AH93" s="13"/>
      <c r="AI93" s="13" t="s">
        <v>652</v>
      </c>
      <c r="AJ93" s="13" t="s">
        <v>228</v>
      </c>
      <c r="AK93" s="13"/>
      <c r="AL93" s="13" t="s">
        <v>292</v>
      </c>
      <c r="AM93" s="13"/>
      <c r="AN93" s="13" t="s">
        <v>229</v>
      </c>
      <c r="AO93" s="40"/>
      <c r="AP93" s="4"/>
      <c r="AQ93" s="3"/>
    </row>
    <row r="94" spans="1:43" s="5" customFormat="1" ht="36">
      <c r="A94" s="44" t="s">
        <v>7</v>
      </c>
      <c r="B94" s="28" t="s">
        <v>564</v>
      </c>
      <c r="C94" s="28" t="s">
        <v>366</v>
      </c>
      <c r="D94" s="45">
        <v>2</v>
      </c>
      <c r="E94" s="45">
        <v>0</v>
      </c>
      <c r="F94" s="45">
        <v>1</v>
      </c>
      <c r="G94" s="46">
        <f t="shared" si="14"/>
        <v>2</v>
      </c>
      <c r="H94" s="46">
        <f t="shared" si="15"/>
        <v>0</v>
      </c>
      <c r="I94" s="46">
        <f t="shared" si="16"/>
        <v>2</v>
      </c>
      <c r="J94" s="46">
        <f t="shared" si="17"/>
        <v>0</v>
      </c>
      <c r="K94" s="47">
        <f>(D94/G94)</f>
        <v>1</v>
      </c>
      <c r="L94" s="47"/>
      <c r="M94" s="47">
        <f t="shared" si="21"/>
        <v>0.5</v>
      </c>
      <c r="N94" s="46">
        <f t="shared" si="18"/>
        <v>4</v>
      </c>
      <c r="O94" s="49">
        <f t="shared" si="19"/>
        <v>0.5</v>
      </c>
      <c r="P94" s="50">
        <v>1</v>
      </c>
      <c r="Q94" s="50"/>
      <c r="R94" s="50">
        <v>1</v>
      </c>
      <c r="S94" s="50"/>
      <c r="T94" s="50"/>
      <c r="U94" s="50"/>
      <c r="V94" s="50">
        <v>1</v>
      </c>
      <c r="W94" s="50"/>
      <c r="X94" s="50">
        <v>1</v>
      </c>
      <c r="Y94" s="50"/>
      <c r="Z94" s="50"/>
      <c r="AA94" s="50"/>
      <c r="AB94" s="13" t="s">
        <v>429</v>
      </c>
      <c r="AC94" s="13"/>
      <c r="AD94" s="13" t="s">
        <v>223</v>
      </c>
      <c r="AE94" s="13">
        <v>41</v>
      </c>
      <c r="AF94" s="13"/>
      <c r="AG94" s="13" t="s">
        <v>224</v>
      </c>
      <c r="AH94" s="13" t="s">
        <v>430</v>
      </c>
      <c r="AI94" s="13"/>
      <c r="AJ94" s="13" t="s">
        <v>225</v>
      </c>
      <c r="AK94" s="13" t="s">
        <v>292</v>
      </c>
      <c r="AL94" s="13"/>
      <c r="AM94" s="13"/>
      <c r="AN94" s="13"/>
      <c r="AO94" s="40"/>
      <c r="AP94" s="4"/>
      <c r="AQ94" s="3"/>
    </row>
    <row r="95" spans="1:43" s="5" customFormat="1" ht="48">
      <c r="A95" s="44" t="s">
        <v>7</v>
      </c>
      <c r="B95" s="28" t="s">
        <v>565</v>
      </c>
      <c r="C95" s="28" t="s">
        <v>330</v>
      </c>
      <c r="D95" s="45"/>
      <c r="E95" s="45">
        <v>1</v>
      </c>
      <c r="F95" s="45">
        <v>1</v>
      </c>
      <c r="G95" s="46">
        <f t="shared" si="14"/>
        <v>0</v>
      </c>
      <c r="H95" s="46">
        <f t="shared" si="15"/>
        <v>1</v>
      </c>
      <c r="I95" s="46">
        <f t="shared" si="16"/>
        <v>1</v>
      </c>
      <c r="J95" s="46">
        <f t="shared" si="17"/>
        <v>1</v>
      </c>
      <c r="K95" s="47"/>
      <c r="L95" s="48">
        <f t="shared" si="20"/>
        <v>1</v>
      </c>
      <c r="M95" s="47">
        <f t="shared" si="21"/>
        <v>1</v>
      </c>
      <c r="N95" s="46">
        <f t="shared" si="18"/>
        <v>3</v>
      </c>
      <c r="O95" s="49">
        <f t="shared" si="19"/>
        <v>0</v>
      </c>
      <c r="P95" s="50"/>
      <c r="Q95" s="50"/>
      <c r="R95" s="50"/>
      <c r="S95" s="50">
        <v>1</v>
      </c>
      <c r="T95" s="50"/>
      <c r="U95" s="50"/>
      <c r="V95" s="50">
        <v>1</v>
      </c>
      <c r="W95" s="50"/>
      <c r="X95" s="50"/>
      <c r="Y95" s="50">
        <v>1</v>
      </c>
      <c r="Z95" s="50"/>
      <c r="AA95" s="50"/>
      <c r="AB95" s="13"/>
      <c r="AC95" s="24" t="s">
        <v>621</v>
      </c>
      <c r="AD95" s="24" t="s">
        <v>161</v>
      </c>
      <c r="AE95" s="50"/>
      <c r="AF95" s="24" t="s">
        <v>622</v>
      </c>
      <c r="AG95" s="24" t="s">
        <v>162</v>
      </c>
      <c r="AH95" s="50"/>
      <c r="AI95" s="24" t="s">
        <v>664</v>
      </c>
      <c r="AJ95" s="24" t="s">
        <v>163</v>
      </c>
      <c r="AK95" s="13"/>
      <c r="AL95" s="13"/>
      <c r="AM95" s="13"/>
      <c r="AN95" s="13"/>
      <c r="AO95" s="40"/>
      <c r="AP95" s="4"/>
      <c r="AQ95" s="3"/>
    </row>
    <row r="96" spans="1:43" s="5" customFormat="1" ht="72">
      <c r="A96" s="44" t="s">
        <v>7</v>
      </c>
      <c r="B96" s="28" t="s">
        <v>566</v>
      </c>
      <c r="C96" s="28" t="s">
        <v>402</v>
      </c>
      <c r="D96" s="45"/>
      <c r="E96" s="45">
        <v>0</v>
      </c>
      <c r="F96" s="45">
        <v>0</v>
      </c>
      <c r="G96" s="46">
        <f t="shared" si="14"/>
        <v>0</v>
      </c>
      <c r="H96" s="46">
        <f t="shared" si="15"/>
        <v>0</v>
      </c>
      <c r="I96" s="46">
        <f t="shared" si="16"/>
        <v>1</v>
      </c>
      <c r="J96" s="46">
        <f t="shared" si="17"/>
        <v>0</v>
      </c>
      <c r="K96" s="47"/>
      <c r="L96" s="47"/>
      <c r="M96" s="47">
        <f t="shared" si="21"/>
        <v>0</v>
      </c>
      <c r="N96" s="46">
        <f t="shared" si="18"/>
        <v>1</v>
      </c>
      <c r="O96" s="49">
        <f t="shared" si="19"/>
        <v>0</v>
      </c>
      <c r="P96" s="50"/>
      <c r="Q96" s="50"/>
      <c r="R96" s="50"/>
      <c r="S96" s="50"/>
      <c r="T96" s="50"/>
      <c r="U96" s="50"/>
      <c r="V96" s="50"/>
      <c r="W96" s="50">
        <v>1</v>
      </c>
      <c r="X96" s="50"/>
      <c r="Y96" s="50"/>
      <c r="Z96" s="50"/>
      <c r="AA96" s="50"/>
      <c r="AB96" s="13"/>
      <c r="AC96" s="13"/>
      <c r="AD96" s="13"/>
      <c r="AE96" s="13"/>
      <c r="AF96" s="13"/>
      <c r="AG96" s="13"/>
      <c r="AH96" s="13"/>
      <c r="AI96" s="13"/>
      <c r="AJ96" s="13"/>
      <c r="AK96" s="13"/>
      <c r="AL96" s="13"/>
      <c r="AM96" s="13"/>
      <c r="AN96" s="13" t="s">
        <v>216</v>
      </c>
      <c r="AO96" s="40" t="s">
        <v>217</v>
      </c>
      <c r="AP96" s="4"/>
      <c r="AQ96" s="3"/>
    </row>
    <row r="97" spans="1:43" s="5" customFormat="1" ht="24">
      <c r="A97" s="44" t="s">
        <v>7</v>
      </c>
      <c r="B97" s="28" t="s">
        <v>567</v>
      </c>
      <c r="C97" s="28" t="s">
        <v>431</v>
      </c>
      <c r="D97" s="45">
        <v>0</v>
      </c>
      <c r="E97" s="45">
        <v>0</v>
      </c>
      <c r="F97" s="45">
        <v>6</v>
      </c>
      <c r="G97" s="46">
        <f t="shared" si="14"/>
        <v>3</v>
      </c>
      <c r="H97" s="46">
        <f t="shared" si="15"/>
        <v>3</v>
      </c>
      <c r="I97" s="46">
        <f t="shared" si="16"/>
        <v>3</v>
      </c>
      <c r="J97" s="46">
        <f t="shared" si="17"/>
        <v>3</v>
      </c>
      <c r="K97" s="47"/>
      <c r="L97" s="47">
        <f t="shared" si="20"/>
        <v>0</v>
      </c>
      <c r="M97" s="47">
        <f t="shared" si="21"/>
        <v>2</v>
      </c>
      <c r="N97" s="46">
        <f t="shared" si="18"/>
        <v>12</v>
      </c>
      <c r="O97" s="49">
        <f t="shared" si="19"/>
        <v>0</v>
      </c>
      <c r="P97" s="50">
        <v>1</v>
      </c>
      <c r="Q97" s="50">
        <v>1</v>
      </c>
      <c r="R97" s="50">
        <v>1</v>
      </c>
      <c r="S97" s="50">
        <v>1</v>
      </c>
      <c r="T97" s="50">
        <v>1</v>
      </c>
      <c r="U97" s="50">
        <v>1</v>
      </c>
      <c r="V97" s="50">
        <v>1</v>
      </c>
      <c r="W97" s="50">
        <v>1</v>
      </c>
      <c r="X97" s="50">
        <v>1</v>
      </c>
      <c r="Y97" s="50">
        <v>1</v>
      </c>
      <c r="Z97" s="50">
        <v>1</v>
      </c>
      <c r="AA97" s="50">
        <v>1</v>
      </c>
      <c r="AB97" s="13"/>
      <c r="AC97" s="13"/>
      <c r="AD97" s="13" t="s">
        <v>34</v>
      </c>
      <c r="AE97" s="13"/>
      <c r="AF97" s="13"/>
      <c r="AG97" s="13" t="s">
        <v>35</v>
      </c>
      <c r="AH97" s="13"/>
      <c r="AI97" s="13"/>
      <c r="AJ97" s="13" t="s">
        <v>36</v>
      </c>
      <c r="AK97" s="13"/>
      <c r="AL97" s="13" t="s">
        <v>587</v>
      </c>
      <c r="AM97" s="13"/>
      <c r="AN97" s="13"/>
      <c r="AO97" s="40"/>
      <c r="AP97" s="4"/>
      <c r="AQ97" s="3"/>
    </row>
    <row r="98" spans="1:43" s="5" customFormat="1" ht="36">
      <c r="A98" s="44" t="s">
        <v>7</v>
      </c>
      <c r="B98" s="28" t="s">
        <v>568</v>
      </c>
      <c r="C98" s="28" t="s">
        <v>276</v>
      </c>
      <c r="D98" s="45">
        <v>1</v>
      </c>
      <c r="E98" s="45">
        <v>0</v>
      </c>
      <c r="F98" s="45"/>
      <c r="G98" s="46">
        <f t="shared" si="14"/>
        <v>1</v>
      </c>
      <c r="H98" s="46">
        <f t="shared" si="15"/>
        <v>0</v>
      </c>
      <c r="I98" s="46">
        <f t="shared" si="16"/>
        <v>0</v>
      </c>
      <c r="J98" s="46">
        <f t="shared" si="17"/>
        <v>0</v>
      </c>
      <c r="K98" s="47">
        <f>(D98/G98)</f>
        <v>1</v>
      </c>
      <c r="L98" s="47"/>
      <c r="M98" s="47" t="e">
        <f t="shared" si="21"/>
        <v>#DIV/0!</v>
      </c>
      <c r="N98" s="46">
        <f t="shared" si="18"/>
        <v>1</v>
      </c>
      <c r="O98" s="49">
        <f t="shared" si="19"/>
        <v>1</v>
      </c>
      <c r="P98" s="50">
        <v>1</v>
      </c>
      <c r="Q98" s="50"/>
      <c r="R98" s="50"/>
      <c r="S98" s="50"/>
      <c r="T98" s="50"/>
      <c r="U98" s="50"/>
      <c r="V98" s="50"/>
      <c r="W98" s="50"/>
      <c r="X98" s="50"/>
      <c r="Y98" s="50"/>
      <c r="Z98" s="50"/>
      <c r="AA98" s="50"/>
      <c r="AB98" s="13" t="s">
        <v>665</v>
      </c>
      <c r="AC98" s="13"/>
      <c r="AD98" s="13"/>
      <c r="AE98" s="13">
        <v>42</v>
      </c>
      <c r="AF98" s="13"/>
      <c r="AG98" s="13"/>
      <c r="AH98" s="13" t="s">
        <v>432</v>
      </c>
      <c r="AI98" s="13"/>
      <c r="AJ98" s="13"/>
      <c r="AK98" s="13" t="s">
        <v>292</v>
      </c>
      <c r="AL98" s="13"/>
      <c r="AM98" s="13"/>
      <c r="AN98" s="13"/>
      <c r="AO98" s="40"/>
      <c r="AP98" s="4"/>
      <c r="AQ98" s="3"/>
    </row>
    <row r="99" spans="1:43" s="5" customFormat="1" ht="24">
      <c r="A99" s="44" t="s">
        <v>7</v>
      </c>
      <c r="B99" s="28" t="s">
        <v>569</v>
      </c>
      <c r="C99" s="28" t="s">
        <v>276</v>
      </c>
      <c r="D99" s="45">
        <v>1</v>
      </c>
      <c r="E99" s="45">
        <v>0</v>
      </c>
      <c r="F99" s="45">
        <v>1</v>
      </c>
      <c r="G99" s="46">
        <f t="shared" si="14"/>
        <v>1</v>
      </c>
      <c r="H99" s="46">
        <f t="shared" si="15"/>
        <v>0</v>
      </c>
      <c r="I99" s="46">
        <f t="shared" si="16"/>
        <v>1</v>
      </c>
      <c r="J99" s="46">
        <f t="shared" si="17"/>
        <v>0</v>
      </c>
      <c r="K99" s="47">
        <f>(D99/G99)</f>
        <v>1</v>
      </c>
      <c r="L99" s="47"/>
      <c r="M99" s="47">
        <f t="shared" si="21"/>
        <v>1</v>
      </c>
      <c r="N99" s="46">
        <f t="shared" si="18"/>
        <v>2</v>
      </c>
      <c r="O99" s="49">
        <f t="shared" si="19"/>
        <v>0.5</v>
      </c>
      <c r="P99" s="50">
        <v>1</v>
      </c>
      <c r="Q99" s="50"/>
      <c r="R99" s="50"/>
      <c r="S99" s="50"/>
      <c r="T99" s="50"/>
      <c r="U99" s="50"/>
      <c r="V99" s="50">
        <v>1</v>
      </c>
      <c r="W99" s="50"/>
      <c r="X99" s="50"/>
      <c r="Y99" s="50"/>
      <c r="Z99" s="50"/>
      <c r="AA99" s="50"/>
      <c r="AB99" s="13" t="s">
        <v>433</v>
      </c>
      <c r="AC99" s="13"/>
      <c r="AD99" s="13" t="s">
        <v>164</v>
      </c>
      <c r="AE99" s="13">
        <v>43</v>
      </c>
      <c r="AF99" s="13"/>
      <c r="AG99" s="13" t="s">
        <v>219</v>
      </c>
      <c r="AH99" s="13" t="s">
        <v>434</v>
      </c>
      <c r="AI99" s="13"/>
      <c r="AJ99" s="13" t="s">
        <v>218</v>
      </c>
      <c r="AK99" s="13" t="s">
        <v>292</v>
      </c>
      <c r="AL99" s="13"/>
      <c r="AM99" s="13"/>
      <c r="AN99" s="13"/>
      <c r="AO99" s="40"/>
      <c r="AP99" s="4"/>
      <c r="AQ99" s="3"/>
    </row>
    <row r="100" spans="1:43" s="5" customFormat="1" ht="72">
      <c r="A100" s="44" t="s">
        <v>7</v>
      </c>
      <c r="B100" s="28" t="s">
        <v>570</v>
      </c>
      <c r="C100" s="28" t="s">
        <v>380</v>
      </c>
      <c r="D100" s="45">
        <v>6</v>
      </c>
      <c r="E100" s="45">
        <v>5</v>
      </c>
      <c r="F100" s="45">
        <v>7</v>
      </c>
      <c r="G100" s="46">
        <f t="shared" si="14"/>
        <v>3</v>
      </c>
      <c r="H100" s="46"/>
      <c r="I100" s="46">
        <f t="shared" si="16"/>
        <v>3</v>
      </c>
      <c r="J100" s="46"/>
      <c r="K100" s="47">
        <v>1</v>
      </c>
      <c r="L100" s="47"/>
      <c r="M100" s="47">
        <f t="shared" si="21"/>
        <v>2.3333333333333335</v>
      </c>
      <c r="N100" s="46">
        <f t="shared" si="18"/>
        <v>12</v>
      </c>
      <c r="O100" s="49">
        <f t="shared" si="19"/>
        <v>0.5</v>
      </c>
      <c r="P100" s="50">
        <v>1</v>
      </c>
      <c r="Q100" s="50">
        <v>1</v>
      </c>
      <c r="R100" s="50">
        <v>1</v>
      </c>
      <c r="S100" s="50">
        <v>1</v>
      </c>
      <c r="T100" s="50">
        <v>1</v>
      </c>
      <c r="U100" s="50">
        <v>1</v>
      </c>
      <c r="V100" s="50">
        <v>1</v>
      </c>
      <c r="W100" s="50">
        <v>1</v>
      </c>
      <c r="X100" s="50">
        <v>1</v>
      </c>
      <c r="Y100" s="50">
        <v>1</v>
      </c>
      <c r="Z100" s="50">
        <v>1</v>
      </c>
      <c r="AA100" s="50">
        <v>1</v>
      </c>
      <c r="AB100" s="13" t="s">
        <v>435</v>
      </c>
      <c r="AC100" s="13" t="s">
        <v>653</v>
      </c>
      <c r="AD100" s="13" t="s">
        <v>230</v>
      </c>
      <c r="AE100" s="13">
        <v>44</v>
      </c>
      <c r="AF100" s="13" t="s">
        <v>654</v>
      </c>
      <c r="AG100" s="13" t="s">
        <v>231</v>
      </c>
      <c r="AH100" s="13" t="s">
        <v>436</v>
      </c>
      <c r="AI100" s="13" t="s">
        <v>666</v>
      </c>
      <c r="AJ100" s="13" t="s">
        <v>165</v>
      </c>
      <c r="AK100" s="13" t="s">
        <v>292</v>
      </c>
      <c r="AL100" s="13" t="s">
        <v>292</v>
      </c>
      <c r="AM100" s="13"/>
      <c r="AN100" s="13"/>
      <c r="AO100" s="40"/>
      <c r="AP100" s="4"/>
      <c r="AQ100" s="3"/>
    </row>
    <row r="101" spans="1:43" s="5" customFormat="1" ht="36">
      <c r="A101" s="44" t="s">
        <v>7</v>
      </c>
      <c r="B101" s="28" t="s">
        <v>571</v>
      </c>
      <c r="C101" s="28" t="s">
        <v>379</v>
      </c>
      <c r="D101" s="45"/>
      <c r="E101" s="45">
        <v>0</v>
      </c>
      <c r="F101" s="45">
        <v>1</v>
      </c>
      <c r="G101" s="46">
        <f t="shared" si="14"/>
        <v>0</v>
      </c>
      <c r="H101" s="46">
        <f>SUM(S101:U101)</f>
        <v>1</v>
      </c>
      <c r="I101" s="46">
        <f t="shared" si="16"/>
        <v>0</v>
      </c>
      <c r="J101" s="46">
        <f>SUM(Y101:AA101)</f>
        <v>0</v>
      </c>
      <c r="K101" s="47"/>
      <c r="L101" s="47">
        <f t="shared" si="20"/>
        <v>0</v>
      </c>
      <c r="M101" s="47" t="e">
        <f t="shared" si="21"/>
        <v>#DIV/0!</v>
      </c>
      <c r="N101" s="46">
        <f t="shared" si="18"/>
        <v>1</v>
      </c>
      <c r="O101" s="49">
        <f t="shared" si="19"/>
        <v>0</v>
      </c>
      <c r="P101" s="50"/>
      <c r="Q101" s="50"/>
      <c r="R101" s="50"/>
      <c r="S101" s="50"/>
      <c r="T101" s="50">
        <v>1</v>
      </c>
      <c r="U101" s="50"/>
      <c r="V101" s="50"/>
      <c r="W101" s="50"/>
      <c r="X101" s="50"/>
      <c r="Y101" s="50"/>
      <c r="Z101" s="50"/>
      <c r="AA101" s="50"/>
      <c r="AB101" s="13"/>
      <c r="AC101" s="13" t="s">
        <v>117</v>
      </c>
      <c r="AD101" s="13" t="s">
        <v>220</v>
      </c>
      <c r="AE101" s="13"/>
      <c r="AF101" s="13"/>
      <c r="AG101" s="13" t="s">
        <v>64</v>
      </c>
      <c r="AH101" s="13"/>
      <c r="AI101" s="13"/>
      <c r="AJ101" s="13"/>
      <c r="AK101" s="13"/>
      <c r="AL101" s="13"/>
      <c r="AM101" s="13"/>
      <c r="AN101" s="13"/>
      <c r="AO101" s="40"/>
      <c r="AP101" s="4"/>
      <c r="AQ101" s="3"/>
    </row>
    <row r="102" spans="1:43" s="5" customFormat="1" ht="48">
      <c r="A102" s="44" t="s">
        <v>7</v>
      </c>
      <c r="B102" s="28" t="s">
        <v>572</v>
      </c>
      <c r="C102" s="28" t="s">
        <v>340</v>
      </c>
      <c r="D102" s="45">
        <v>8</v>
      </c>
      <c r="E102" s="45">
        <v>3</v>
      </c>
      <c r="F102" s="45">
        <v>5</v>
      </c>
      <c r="G102" s="46">
        <f t="shared" si="14"/>
        <v>24</v>
      </c>
      <c r="H102" s="46">
        <f>SUM(S102:U102)</f>
        <v>24</v>
      </c>
      <c r="I102" s="46">
        <f t="shared" si="16"/>
        <v>16</v>
      </c>
      <c r="J102" s="46">
        <f>SUM(Y102:AA102)</f>
        <v>16</v>
      </c>
      <c r="K102" s="47">
        <f>(D102/G102)</f>
        <v>0.3333333333333333</v>
      </c>
      <c r="L102" s="48">
        <f t="shared" si="20"/>
        <v>0.125</v>
      </c>
      <c r="M102" s="47">
        <f t="shared" si="21"/>
        <v>0.3125</v>
      </c>
      <c r="N102" s="46">
        <f t="shared" si="18"/>
        <v>80</v>
      </c>
      <c r="O102" s="49">
        <f t="shared" si="19"/>
        <v>0.1</v>
      </c>
      <c r="P102" s="50">
        <v>8</v>
      </c>
      <c r="Q102" s="50">
        <v>8</v>
      </c>
      <c r="R102" s="50">
        <v>8</v>
      </c>
      <c r="S102" s="50">
        <v>8</v>
      </c>
      <c r="T102" s="50">
        <v>8</v>
      </c>
      <c r="U102" s="50">
        <v>8</v>
      </c>
      <c r="V102" s="50"/>
      <c r="W102" s="50">
        <v>8</v>
      </c>
      <c r="X102" s="50">
        <v>8</v>
      </c>
      <c r="Y102" s="50">
        <v>8</v>
      </c>
      <c r="Z102" s="50">
        <v>8</v>
      </c>
      <c r="AA102" s="50"/>
      <c r="AB102" s="13" t="s">
        <v>437</v>
      </c>
      <c r="AC102" s="13" t="s">
        <v>118</v>
      </c>
      <c r="AD102" s="13" t="s">
        <v>221</v>
      </c>
      <c r="AE102" s="13">
        <v>45</v>
      </c>
      <c r="AF102" s="13" t="s">
        <v>10</v>
      </c>
      <c r="AG102" s="13" t="s">
        <v>232</v>
      </c>
      <c r="AH102" s="13" t="s">
        <v>438</v>
      </c>
      <c r="AI102" s="21" t="s">
        <v>11</v>
      </c>
      <c r="AJ102" s="21" t="s">
        <v>222</v>
      </c>
      <c r="AK102" s="13" t="s">
        <v>292</v>
      </c>
      <c r="AL102" s="21" t="s">
        <v>12</v>
      </c>
      <c r="AM102" s="13"/>
      <c r="AN102" s="13"/>
      <c r="AO102" s="22" t="s">
        <v>233</v>
      </c>
      <c r="AP102" s="4"/>
      <c r="AQ102" s="3"/>
    </row>
    <row r="103" spans="1:43" s="5" customFormat="1" ht="24">
      <c r="A103" s="44" t="s">
        <v>7</v>
      </c>
      <c r="B103" s="28" t="s">
        <v>594</v>
      </c>
      <c r="C103" s="28" t="s">
        <v>380</v>
      </c>
      <c r="D103" s="45">
        <v>1</v>
      </c>
      <c r="E103" s="45">
        <v>1</v>
      </c>
      <c r="F103" s="45"/>
      <c r="G103" s="46"/>
      <c r="H103" s="46"/>
      <c r="I103" s="46">
        <v>0</v>
      </c>
      <c r="J103" s="46"/>
      <c r="K103" s="47"/>
      <c r="L103" s="47"/>
      <c r="M103" s="47"/>
      <c r="N103" s="46">
        <f t="shared" si="18"/>
        <v>4</v>
      </c>
      <c r="O103" s="49">
        <f t="shared" si="19"/>
        <v>0.25</v>
      </c>
      <c r="P103" s="50">
        <v>1</v>
      </c>
      <c r="Q103" s="50"/>
      <c r="R103" s="50"/>
      <c r="S103" s="50"/>
      <c r="T103" s="50">
        <v>1</v>
      </c>
      <c r="U103" s="50"/>
      <c r="V103" s="50"/>
      <c r="W103" s="50">
        <v>1</v>
      </c>
      <c r="X103" s="50"/>
      <c r="Y103" s="50"/>
      <c r="Z103" s="50">
        <v>1</v>
      </c>
      <c r="AA103" s="50"/>
      <c r="AB103" s="13"/>
      <c r="AC103" s="13" t="s">
        <v>597</v>
      </c>
      <c r="AD103" s="13"/>
      <c r="AE103" s="13"/>
      <c r="AF103" s="13" t="s">
        <v>598</v>
      </c>
      <c r="AG103" s="13"/>
      <c r="AH103" s="13"/>
      <c r="AI103" s="13" t="s">
        <v>599</v>
      </c>
      <c r="AJ103" s="13"/>
      <c r="AK103" s="13"/>
      <c r="AL103" s="13" t="s">
        <v>292</v>
      </c>
      <c r="AM103" s="13"/>
      <c r="AN103" s="13"/>
      <c r="AO103" s="40"/>
      <c r="AP103" s="4"/>
      <c r="AQ103" s="3"/>
    </row>
    <row r="104" spans="1:43" s="5" customFormat="1" ht="24">
      <c r="A104" s="44" t="s">
        <v>7</v>
      </c>
      <c r="B104" s="28" t="s">
        <v>595</v>
      </c>
      <c r="C104" s="28" t="s">
        <v>340</v>
      </c>
      <c r="D104" s="45">
        <v>0</v>
      </c>
      <c r="E104" s="45">
        <v>0</v>
      </c>
      <c r="F104" s="45"/>
      <c r="G104" s="46">
        <f t="shared" si="14"/>
        <v>1</v>
      </c>
      <c r="H104" s="46">
        <f>SUM(S104:U104)</f>
        <v>0</v>
      </c>
      <c r="I104" s="46">
        <f t="shared" si="16"/>
        <v>0</v>
      </c>
      <c r="J104" s="46">
        <f>SUM(Y104:AA104)</f>
        <v>0</v>
      </c>
      <c r="K104" s="47"/>
      <c r="L104" s="47"/>
      <c r="M104" s="47"/>
      <c r="N104" s="46">
        <f t="shared" si="18"/>
        <v>1</v>
      </c>
      <c r="O104" s="49">
        <f t="shared" si="19"/>
        <v>0</v>
      </c>
      <c r="P104" s="50"/>
      <c r="Q104" s="50"/>
      <c r="R104" s="50">
        <v>1</v>
      </c>
      <c r="S104" s="50"/>
      <c r="T104" s="50"/>
      <c r="U104" s="50"/>
      <c r="V104" s="50"/>
      <c r="W104" s="50"/>
      <c r="X104" s="50"/>
      <c r="Y104" s="50"/>
      <c r="Z104" s="50"/>
      <c r="AA104" s="50"/>
      <c r="AB104" s="13"/>
      <c r="AC104" s="13"/>
      <c r="AD104" s="13"/>
      <c r="AE104" s="13"/>
      <c r="AF104" s="13"/>
      <c r="AG104" s="13"/>
      <c r="AH104" s="13"/>
      <c r="AI104" s="13"/>
      <c r="AJ104" s="13"/>
      <c r="AK104" s="13" t="s">
        <v>439</v>
      </c>
      <c r="AL104" s="13"/>
      <c r="AM104" s="13" t="s">
        <v>440</v>
      </c>
      <c r="AN104" s="13"/>
      <c r="AO104" s="40"/>
      <c r="AP104" s="4"/>
      <c r="AQ104" s="3"/>
    </row>
    <row r="105" spans="1:43" s="5" customFormat="1" ht="36.75" thickBot="1">
      <c r="A105" s="90" t="s">
        <v>7</v>
      </c>
      <c r="B105" s="91" t="s">
        <v>596</v>
      </c>
      <c r="C105" s="91" t="s">
        <v>340</v>
      </c>
      <c r="D105" s="92">
        <v>3</v>
      </c>
      <c r="E105" s="92">
        <v>3</v>
      </c>
      <c r="F105" s="92">
        <v>3</v>
      </c>
      <c r="G105" s="93">
        <f t="shared" si="14"/>
        <v>3</v>
      </c>
      <c r="H105" s="93">
        <f>SUM(S105:U105)</f>
        <v>3</v>
      </c>
      <c r="I105" s="93">
        <f t="shared" si="16"/>
        <v>3</v>
      </c>
      <c r="J105" s="93">
        <f>SUM(Y105:AA105)</f>
        <v>3</v>
      </c>
      <c r="K105" s="94">
        <f>(D105/G105)</f>
        <v>1</v>
      </c>
      <c r="L105" s="109">
        <f t="shared" si="20"/>
        <v>1</v>
      </c>
      <c r="M105" s="94">
        <f t="shared" si="21"/>
        <v>1</v>
      </c>
      <c r="N105" s="93">
        <f t="shared" si="18"/>
        <v>12</v>
      </c>
      <c r="O105" s="95">
        <f t="shared" si="19"/>
        <v>0.25</v>
      </c>
      <c r="P105" s="96">
        <v>1</v>
      </c>
      <c r="Q105" s="96">
        <v>1</v>
      </c>
      <c r="R105" s="96">
        <v>1</v>
      </c>
      <c r="S105" s="96">
        <v>1</v>
      </c>
      <c r="T105" s="96">
        <v>1</v>
      </c>
      <c r="U105" s="96">
        <v>1</v>
      </c>
      <c r="V105" s="96">
        <v>1</v>
      </c>
      <c r="W105" s="96">
        <v>1</v>
      </c>
      <c r="X105" s="96">
        <v>1</v>
      </c>
      <c r="Y105" s="96">
        <v>1</v>
      </c>
      <c r="Z105" s="96">
        <v>1</v>
      </c>
      <c r="AA105" s="96">
        <v>1</v>
      </c>
      <c r="AB105" s="97" t="s">
        <v>441</v>
      </c>
      <c r="AC105" s="97" t="s">
        <v>591</v>
      </c>
      <c r="AD105" s="97" t="s">
        <v>32</v>
      </c>
      <c r="AE105" s="97">
        <v>34</v>
      </c>
      <c r="AF105" s="97" t="s">
        <v>586</v>
      </c>
      <c r="AG105" s="97" t="s">
        <v>37</v>
      </c>
      <c r="AH105" s="97" t="s">
        <v>119</v>
      </c>
      <c r="AI105" s="97" t="s">
        <v>592</v>
      </c>
      <c r="AJ105" s="97" t="s">
        <v>38</v>
      </c>
      <c r="AK105" s="97"/>
      <c r="AL105" s="97" t="s">
        <v>593</v>
      </c>
      <c r="AM105" s="97"/>
      <c r="AN105" s="97"/>
      <c r="AO105" s="98"/>
      <c r="AP105" s="4"/>
      <c r="AQ105" s="3"/>
    </row>
    <row r="106" spans="1:42" s="5" customFormat="1" ht="12.75" thickBot="1">
      <c r="A106" s="69"/>
      <c r="B106" s="101" t="s">
        <v>442</v>
      </c>
      <c r="C106" s="101"/>
      <c r="D106" s="102"/>
      <c r="E106" s="102"/>
      <c r="F106" s="102"/>
      <c r="G106" s="103"/>
      <c r="H106" s="103"/>
      <c r="I106" s="103"/>
      <c r="J106" s="103"/>
      <c r="K106" s="104"/>
      <c r="L106" s="104"/>
      <c r="M106" s="104"/>
      <c r="N106" s="103"/>
      <c r="O106" s="105"/>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8"/>
      <c r="AP106" s="111"/>
    </row>
    <row r="107" spans="1:42" s="5" customFormat="1" ht="36">
      <c r="A107" s="80" t="s">
        <v>7</v>
      </c>
      <c r="B107" s="68" t="s">
        <v>573</v>
      </c>
      <c r="C107" s="68" t="s">
        <v>340</v>
      </c>
      <c r="D107" s="81">
        <v>2</v>
      </c>
      <c r="E107" s="81">
        <v>4</v>
      </c>
      <c r="F107" s="81"/>
      <c r="G107" s="82">
        <f aca="true" t="shared" si="22" ref="G107:G114">SUM(P107:R107)</f>
        <v>2</v>
      </c>
      <c r="H107" s="82">
        <f aca="true" t="shared" si="23" ref="H107:H114">SUM(S107:U107)</f>
        <v>4</v>
      </c>
      <c r="I107" s="82">
        <f aca="true" t="shared" si="24" ref="I107:I114">SUM(V107:X107)</f>
        <v>0</v>
      </c>
      <c r="J107" s="82">
        <f aca="true" t="shared" si="25" ref="J107:J114">SUM(Y107:AA107)</f>
        <v>0</v>
      </c>
      <c r="K107" s="83">
        <f>(D107/G107)</f>
        <v>1</v>
      </c>
      <c r="L107" s="84">
        <f t="shared" si="20"/>
        <v>1</v>
      </c>
      <c r="M107" s="83"/>
      <c r="N107" s="82">
        <f aca="true" t="shared" si="26" ref="N107:N114">SUM(P107:AA107)</f>
        <v>6</v>
      </c>
      <c r="O107" s="85">
        <f aca="true" t="shared" si="27" ref="O107:O114">(D107/N107)</f>
        <v>0.3333333333333333</v>
      </c>
      <c r="P107" s="86"/>
      <c r="Q107" s="86"/>
      <c r="R107" s="86">
        <v>2</v>
      </c>
      <c r="S107" s="86">
        <v>3</v>
      </c>
      <c r="T107" s="86">
        <v>1</v>
      </c>
      <c r="U107" s="86"/>
      <c r="V107" s="86"/>
      <c r="W107" s="86"/>
      <c r="X107" s="86"/>
      <c r="Y107" s="86"/>
      <c r="Z107" s="86"/>
      <c r="AA107" s="86"/>
      <c r="AB107" s="87" t="s">
        <v>443</v>
      </c>
      <c r="AC107" s="87" t="s">
        <v>667</v>
      </c>
      <c r="AD107" s="87"/>
      <c r="AE107" s="87">
        <v>46</v>
      </c>
      <c r="AF107" s="87" t="s">
        <v>618</v>
      </c>
      <c r="AG107" s="87"/>
      <c r="AH107" s="87" t="s">
        <v>444</v>
      </c>
      <c r="AI107" s="87" t="s">
        <v>600</v>
      </c>
      <c r="AJ107" s="87"/>
      <c r="AK107" s="87" t="s">
        <v>292</v>
      </c>
      <c r="AL107" s="87" t="s">
        <v>292</v>
      </c>
      <c r="AM107" s="87"/>
      <c r="AN107" s="87"/>
      <c r="AO107" s="88"/>
      <c r="AP107" s="4"/>
    </row>
    <row r="108" spans="1:42" s="5" customFormat="1" ht="72">
      <c r="A108" s="44" t="s">
        <v>7</v>
      </c>
      <c r="B108" s="28" t="s">
        <v>574</v>
      </c>
      <c r="C108" s="28" t="s">
        <v>445</v>
      </c>
      <c r="D108" s="45">
        <v>1</v>
      </c>
      <c r="E108" s="45">
        <v>2</v>
      </c>
      <c r="F108" s="45">
        <v>5</v>
      </c>
      <c r="G108" s="46">
        <f t="shared" si="22"/>
        <v>1</v>
      </c>
      <c r="H108" s="46">
        <f t="shared" si="23"/>
        <v>2</v>
      </c>
      <c r="I108" s="46">
        <f t="shared" si="24"/>
        <v>4</v>
      </c>
      <c r="J108" s="46">
        <f t="shared" si="25"/>
        <v>1</v>
      </c>
      <c r="K108" s="47">
        <f>(D108/G108)</f>
        <v>1</v>
      </c>
      <c r="L108" s="48">
        <f t="shared" si="20"/>
        <v>1</v>
      </c>
      <c r="M108" s="47">
        <f t="shared" si="21"/>
        <v>1.25</v>
      </c>
      <c r="N108" s="46">
        <f t="shared" si="26"/>
        <v>8</v>
      </c>
      <c r="O108" s="49">
        <f t="shared" si="27"/>
        <v>0.125</v>
      </c>
      <c r="P108" s="50"/>
      <c r="Q108" s="50">
        <v>1</v>
      </c>
      <c r="R108" s="50"/>
      <c r="S108" s="50">
        <v>1</v>
      </c>
      <c r="T108" s="50"/>
      <c r="U108" s="50">
        <v>1</v>
      </c>
      <c r="V108" s="50">
        <v>1</v>
      </c>
      <c r="W108" s="50">
        <v>1</v>
      </c>
      <c r="X108" s="50">
        <v>2</v>
      </c>
      <c r="Y108" s="50">
        <v>1</v>
      </c>
      <c r="Z108" s="50"/>
      <c r="AA108" s="50"/>
      <c r="AB108" s="13" t="s">
        <v>446</v>
      </c>
      <c r="AC108" s="13" t="s">
        <v>608</v>
      </c>
      <c r="AD108" s="13" t="s">
        <v>166</v>
      </c>
      <c r="AE108" s="13">
        <v>47</v>
      </c>
      <c r="AF108" s="13" t="s">
        <v>668</v>
      </c>
      <c r="AG108" s="13" t="s">
        <v>49</v>
      </c>
      <c r="AH108" s="13" t="s">
        <v>447</v>
      </c>
      <c r="AI108" s="13" t="s">
        <v>669</v>
      </c>
      <c r="AJ108" s="13" t="s">
        <v>50</v>
      </c>
      <c r="AK108" s="13" t="s">
        <v>292</v>
      </c>
      <c r="AL108" s="13" t="s">
        <v>292</v>
      </c>
      <c r="AM108" s="13"/>
      <c r="AN108" s="13"/>
      <c r="AO108" s="40"/>
      <c r="AP108" s="4"/>
    </row>
    <row r="109" spans="1:42" s="5" customFormat="1" ht="24">
      <c r="A109" s="44" t="s">
        <v>7</v>
      </c>
      <c r="B109" s="28" t="s">
        <v>575</v>
      </c>
      <c r="C109" s="28" t="s">
        <v>340</v>
      </c>
      <c r="D109" s="45"/>
      <c r="E109" s="45">
        <v>1</v>
      </c>
      <c r="F109" s="45"/>
      <c r="G109" s="46">
        <f t="shared" si="22"/>
        <v>0</v>
      </c>
      <c r="H109" s="46">
        <f t="shared" si="23"/>
        <v>1</v>
      </c>
      <c r="I109" s="46">
        <f t="shared" si="24"/>
        <v>0</v>
      </c>
      <c r="J109" s="46">
        <f t="shared" si="25"/>
        <v>0</v>
      </c>
      <c r="K109" s="47"/>
      <c r="L109" s="48">
        <f t="shared" si="20"/>
        <v>1</v>
      </c>
      <c r="M109" s="47"/>
      <c r="N109" s="46">
        <f t="shared" si="26"/>
        <v>1</v>
      </c>
      <c r="O109" s="49">
        <f t="shared" si="27"/>
        <v>0</v>
      </c>
      <c r="P109" s="50"/>
      <c r="Q109" s="50"/>
      <c r="R109" s="50"/>
      <c r="S109" s="50"/>
      <c r="T109" s="50">
        <v>1</v>
      </c>
      <c r="U109" s="50"/>
      <c r="V109" s="50"/>
      <c r="W109" s="50"/>
      <c r="X109" s="50"/>
      <c r="Y109" s="50"/>
      <c r="Z109" s="50"/>
      <c r="AA109" s="50"/>
      <c r="AB109" s="13"/>
      <c r="AC109" s="13" t="s">
        <v>609</v>
      </c>
      <c r="AD109" s="13"/>
      <c r="AE109" s="13"/>
      <c r="AF109" s="13" t="s">
        <v>619</v>
      </c>
      <c r="AG109" s="13"/>
      <c r="AH109" s="13"/>
      <c r="AI109" s="13" t="s">
        <v>610</v>
      </c>
      <c r="AJ109" s="13"/>
      <c r="AK109" s="13"/>
      <c r="AL109" s="13" t="s">
        <v>292</v>
      </c>
      <c r="AM109" s="13"/>
      <c r="AN109" s="13"/>
      <c r="AO109" s="40"/>
      <c r="AP109" s="4"/>
    </row>
    <row r="110" spans="1:42" s="5" customFormat="1" ht="48">
      <c r="A110" s="44" t="s">
        <v>7</v>
      </c>
      <c r="B110" s="28" t="s">
        <v>576</v>
      </c>
      <c r="C110" s="28" t="s">
        <v>340</v>
      </c>
      <c r="D110" s="45">
        <v>2</v>
      </c>
      <c r="E110" s="45">
        <v>0</v>
      </c>
      <c r="F110" s="45">
        <v>2</v>
      </c>
      <c r="G110" s="46">
        <f t="shared" si="22"/>
        <v>3</v>
      </c>
      <c r="H110" s="46">
        <f t="shared" si="23"/>
        <v>0</v>
      </c>
      <c r="I110" s="46">
        <f t="shared" si="24"/>
        <v>3</v>
      </c>
      <c r="J110" s="46">
        <f t="shared" si="25"/>
        <v>1</v>
      </c>
      <c r="K110" s="47">
        <f>(D110/G110)</f>
        <v>0.6666666666666666</v>
      </c>
      <c r="L110" s="47"/>
      <c r="M110" s="47">
        <f t="shared" si="21"/>
        <v>0.6666666666666666</v>
      </c>
      <c r="N110" s="46">
        <f t="shared" si="26"/>
        <v>7</v>
      </c>
      <c r="O110" s="49">
        <f t="shared" si="27"/>
        <v>0.2857142857142857</v>
      </c>
      <c r="P110" s="50">
        <v>1</v>
      </c>
      <c r="Q110" s="50">
        <v>1</v>
      </c>
      <c r="R110" s="50">
        <v>1</v>
      </c>
      <c r="S110" s="50"/>
      <c r="T110" s="50"/>
      <c r="U110" s="50"/>
      <c r="V110" s="50">
        <v>2</v>
      </c>
      <c r="W110" s="50"/>
      <c r="X110" s="50">
        <v>1</v>
      </c>
      <c r="Y110" s="50">
        <v>1</v>
      </c>
      <c r="Z110" s="50"/>
      <c r="AA110" s="50"/>
      <c r="AB110" s="13" t="s">
        <v>448</v>
      </c>
      <c r="AC110" s="13"/>
      <c r="AD110" s="13" t="s">
        <v>60</v>
      </c>
      <c r="AE110" s="13">
        <v>48</v>
      </c>
      <c r="AF110" s="13"/>
      <c r="AG110" s="13" t="s">
        <v>167</v>
      </c>
      <c r="AH110" s="13" t="s">
        <v>449</v>
      </c>
      <c r="AI110" s="13"/>
      <c r="AJ110" s="13" t="s">
        <v>61</v>
      </c>
      <c r="AK110" s="13" t="s">
        <v>292</v>
      </c>
      <c r="AL110" s="13"/>
      <c r="AM110" s="13"/>
      <c r="AN110" s="13"/>
      <c r="AO110" s="40" t="s">
        <v>59</v>
      </c>
      <c r="AP110" s="4"/>
    </row>
    <row r="111" spans="1:42" s="5" customFormat="1" ht="108">
      <c r="A111" s="44" t="s">
        <v>7</v>
      </c>
      <c r="B111" s="28" t="s">
        <v>577</v>
      </c>
      <c r="C111" s="28" t="s">
        <v>340</v>
      </c>
      <c r="D111" s="45">
        <v>2</v>
      </c>
      <c r="E111" s="45">
        <v>3</v>
      </c>
      <c r="F111" s="45">
        <v>5</v>
      </c>
      <c r="G111" s="46">
        <f t="shared" si="22"/>
        <v>2</v>
      </c>
      <c r="H111" s="46">
        <f t="shared" si="23"/>
        <v>5</v>
      </c>
      <c r="I111" s="46">
        <f t="shared" si="24"/>
        <v>4</v>
      </c>
      <c r="J111" s="46">
        <f t="shared" si="25"/>
        <v>3</v>
      </c>
      <c r="K111" s="47">
        <f>(D111/G111)</f>
        <v>1</v>
      </c>
      <c r="L111" s="48">
        <f t="shared" si="20"/>
        <v>0.6</v>
      </c>
      <c r="M111" s="47">
        <f t="shared" si="21"/>
        <v>1.25</v>
      </c>
      <c r="N111" s="46">
        <f t="shared" si="26"/>
        <v>14</v>
      </c>
      <c r="O111" s="49">
        <f t="shared" si="27"/>
        <v>0.14285714285714285</v>
      </c>
      <c r="P111" s="50"/>
      <c r="Q111" s="50">
        <v>2</v>
      </c>
      <c r="R111" s="50"/>
      <c r="S111" s="50">
        <v>2</v>
      </c>
      <c r="T111" s="50">
        <v>1</v>
      </c>
      <c r="U111" s="50">
        <v>2</v>
      </c>
      <c r="V111" s="50"/>
      <c r="W111" s="50">
        <v>2</v>
      </c>
      <c r="X111" s="50">
        <v>2</v>
      </c>
      <c r="Y111" s="50"/>
      <c r="Z111" s="50">
        <v>2</v>
      </c>
      <c r="AA111" s="50">
        <v>1</v>
      </c>
      <c r="AB111" s="13" t="s">
        <v>450</v>
      </c>
      <c r="AC111" s="13" t="s">
        <v>611</v>
      </c>
      <c r="AD111" s="13" t="s">
        <v>51</v>
      </c>
      <c r="AE111" s="13">
        <v>49</v>
      </c>
      <c r="AF111" s="13" t="s">
        <v>668</v>
      </c>
      <c r="AG111" s="13" t="s">
        <v>52</v>
      </c>
      <c r="AH111" s="13" t="s">
        <v>451</v>
      </c>
      <c r="AI111" s="13" t="s">
        <v>612</v>
      </c>
      <c r="AJ111" s="13" t="s">
        <v>53</v>
      </c>
      <c r="AK111" s="13" t="s">
        <v>452</v>
      </c>
      <c r="AL111" s="13" t="s">
        <v>292</v>
      </c>
      <c r="AM111" s="13"/>
      <c r="AN111" s="13"/>
      <c r="AO111" s="40"/>
      <c r="AP111" s="4"/>
    </row>
    <row r="112" spans="1:42" s="5" customFormat="1" ht="72">
      <c r="A112" s="44" t="s">
        <v>7</v>
      </c>
      <c r="B112" s="28" t="s">
        <v>578</v>
      </c>
      <c r="C112" s="28" t="s">
        <v>395</v>
      </c>
      <c r="D112" s="45">
        <v>6</v>
      </c>
      <c r="E112" s="45">
        <v>7</v>
      </c>
      <c r="F112" s="45">
        <v>23</v>
      </c>
      <c r="G112" s="46">
        <f t="shared" si="22"/>
        <v>14</v>
      </c>
      <c r="H112" s="46">
        <f t="shared" si="23"/>
        <v>7</v>
      </c>
      <c r="I112" s="46">
        <f t="shared" si="24"/>
        <v>6</v>
      </c>
      <c r="J112" s="46">
        <f t="shared" si="25"/>
        <v>2</v>
      </c>
      <c r="K112" s="47">
        <f>(D112/G112)</f>
        <v>0.42857142857142855</v>
      </c>
      <c r="L112" s="48">
        <f t="shared" si="20"/>
        <v>1</v>
      </c>
      <c r="M112" s="47">
        <f t="shared" si="21"/>
        <v>3.8333333333333335</v>
      </c>
      <c r="N112" s="46">
        <f t="shared" si="26"/>
        <v>29</v>
      </c>
      <c r="O112" s="49">
        <f t="shared" si="27"/>
        <v>0.20689655172413793</v>
      </c>
      <c r="P112" s="50">
        <v>6</v>
      </c>
      <c r="Q112" s="50">
        <v>5</v>
      </c>
      <c r="R112" s="50">
        <v>3</v>
      </c>
      <c r="S112" s="50"/>
      <c r="T112" s="50">
        <v>3</v>
      </c>
      <c r="U112" s="50">
        <v>4</v>
      </c>
      <c r="V112" s="50">
        <v>2</v>
      </c>
      <c r="W112" s="50">
        <v>2</v>
      </c>
      <c r="X112" s="50">
        <v>2</v>
      </c>
      <c r="Y112" s="50"/>
      <c r="Z112" s="50">
        <v>1</v>
      </c>
      <c r="AA112" s="50">
        <v>1</v>
      </c>
      <c r="AB112" s="13" t="s">
        <v>453</v>
      </c>
      <c r="AC112" s="13" t="s">
        <v>26</v>
      </c>
      <c r="AD112" s="13" t="s">
        <v>158</v>
      </c>
      <c r="AE112" s="13">
        <v>50</v>
      </c>
      <c r="AF112" s="13" t="s">
        <v>27</v>
      </c>
      <c r="AG112" s="13" t="s">
        <v>235</v>
      </c>
      <c r="AH112" s="13" t="s">
        <v>454</v>
      </c>
      <c r="AI112" s="13" t="s">
        <v>65</v>
      </c>
      <c r="AJ112" s="13" t="s">
        <v>234</v>
      </c>
      <c r="AK112" s="13" t="s">
        <v>371</v>
      </c>
      <c r="AL112" s="13"/>
      <c r="AM112" s="13" t="s">
        <v>455</v>
      </c>
      <c r="AN112" s="13"/>
      <c r="AO112" s="40"/>
      <c r="AP112" s="4"/>
    </row>
    <row r="113" spans="1:42" ht="24">
      <c r="A113" s="44" t="s">
        <v>7</v>
      </c>
      <c r="B113" s="28" t="s">
        <v>579</v>
      </c>
      <c r="C113" s="28" t="s">
        <v>330</v>
      </c>
      <c r="D113" s="45">
        <v>1</v>
      </c>
      <c r="E113" s="45">
        <v>1</v>
      </c>
      <c r="F113" s="45">
        <v>1</v>
      </c>
      <c r="G113" s="46">
        <f t="shared" si="22"/>
        <v>1</v>
      </c>
      <c r="H113" s="46">
        <f t="shared" si="23"/>
        <v>1</v>
      </c>
      <c r="I113" s="46">
        <f t="shared" si="24"/>
        <v>1</v>
      </c>
      <c r="J113" s="46">
        <f t="shared" si="25"/>
        <v>1</v>
      </c>
      <c r="K113" s="47">
        <f>(D113/G113)</f>
        <v>1</v>
      </c>
      <c r="L113" s="48">
        <f t="shared" si="20"/>
        <v>1</v>
      </c>
      <c r="M113" s="47">
        <f t="shared" si="21"/>
        <v>1</v>
      </c>
      <c r="N113" s="46">
        <f t="shared" si="26"/>
        <v>4</v>
      </c>
      <c r="O113" s="49">
        <f t="shared" si="27"/>
        <v>0.25</v>
      </c>
      <c r="P113" s="50"/>
      <c r="Q113" s="50"/>
      <c r="R113" s="50">
        <v>1</v>
      </c>
      <c r="S113" s="50"/>
      <c r="T113" s="50"/>
      <c r="U113" s="50">
        <v>1</v>
      </c>
      <c r="V113" s="50"/>
      <c r="W113" s="50"/>
      <c r="X113" s="50">
        <v>1</v>
      </c>
      <c r="Y113" s="50"/>
      <c r="Z113" s="50"/>
      <c r="AA113" s="50">
        <v>1</v>
      </c>
      <c r="AB113" s="13" t="s">
        <v>456</v>
      </c>
      <c r="AC113" s="13" t="s">
        <v>613</v>
      </c>
      <c r="AD113" s="13" t="s">
        <v>54</v>
      </c>
      <c r="AE113" s="13">
        <v>51</v>
      </c>
      <c r="AF113" s="13" t="s">
        <v>620</v>
      </c>
      <c r="AG113" s="13" t="s">
        <v>215</v>
      </c>
      <c r="AH113" s="13" t="s">
        <v>426</v>
      </c>
      <c r="AI113" s="13" t="s">
        <v>614</v>
      </c>
      <c r="AJ113" s="13" t="s">
        <v>55</v>
      </c>
      <c r="AK113" s="13" t="s">
        <v>292</v>
      </c>
      <c r="AL113" s="13" t="s">
        <v>292</v>
      </c>
      <c r="AM113" s="13"/>
      <c r="AN113" s="13" t="s">
        <v>292</v>
      </c>
      <c r="AO113" s="40"/>
      <c r="AP113" s="4"/>
    </row>
    <row r="114" spans="1:42" ht="48.75" thickBot="1">
      <c r="A114" s="44" t="s">
        <v>7</v>
      </c>
      <c r="B114" s="60" t="s">
        <v>580</v>
      </c>
      <c r="C114" s="60" t="s">
        <v>312</v>
      </c>
      <c r="D114" s="61">
        <v>3</v>
      </c>
      <c r="E114" s="61">
        <v>3</v>
      </c>
      <c r="F114" s="61">
        <v>3</v>
      </c>
      <c r="G114" s="62">
        <f t="shared" si="22"/>
        <v>3</v>
      </c>
      <c r="H114" s="62">
        <f t="shared" si="23"/>
        <v>3</v>
      </c>
      <c r="I114" s="62">
        <f t="shared" si="24"/>
        <v>3</v>
      </c>
      <c r="J114" s="62">
        <f t="shared" si="25"/>
        <v>3</v>
      </c>
      <c r="K114" s="63">
        <f>(D114/G114)</f>
        <v>1</v>
      </c>
      <c r="L114" s="64">
        <f t="shared" si="20"/>
        <v>1</v>
      </c>
      <c r="M114" s="63">
        <f t="shared" si="21"/>
        <v>1</v>
      </c>
      <c r="N114" s="62">
        <f t="shared" si="26"/>
        <v>12</v>
      </c>
      <c r="O114" s="65">
        <f t="shared" si="27"/>
        <v>0.25</v>
      </c>
      <c r="P114" s="66">
        <v>1</v>
      </c>
      <c r="Q114" s="66">
        <v>1</v>
      </c>
      <c r="R114" s="66">
        <v>1</v>
      </c>
      <c r="S114" s="66">
        <v>1</v>
      </c>
      <c r="T114" s="66">
        <v>1</v>
      </c>
      <c r="U114" s="66">
        <v>1</v>
      </c>
      <c r="V114" s="66">
        <v>1</v>
      </c>
      <c r="W114" s="66">
        <v>1</v>
      </c>
      <c r="X114" s="66">
        <v>1</v>
      </c>
      <c r="Y114" s="66">
        <v>1</v>
      </c>
      <c r="Z114" s="66">
        <v>1</v>
      </c>
      <c r="AA114" s="66">
        <v>1</v>
      </c>
      <c r="AB114" s="17" t="s">
        <v>457</v>
      </c>
      <c r="AC114" s="17" t="s">
        <v>588</v>
      </c>
      <c r="AD114" s="17" t="s">
        <v>56</v>
      </c>
      <c r="AE114" s="17">
        <v>52</v>
      </c>
      <c r="AF114" s="17" t="s">
        <v>589</v>
      </c>
      <c r="AG114" s="17" t="s">
        <v>57</v>
      </c>
      <c r="AH114" s="17" t="s">
        <v>458</v>
      </c>
      <c r="AI114" s="17" t="s">
        <v>590</v>
      </c>
      <c r="AJ114" s="17" t="s">
        <v>58</v>
      </c>
      <c r="AK114" s="17" t="s">
        <v>459</v>
      </c>
      <c r="AL114" s="17" t="s">
        <v>292</v>
      </c>
      <c r="AM114" s="17"/>
      <c r="AN114" s="17" t="s">
        <v>292</v>
      </c>
      <c r="AO114" s="67"/>
      <c r="AP114" s="4"/>
    </row>
    <row r="115" spans="2:15" s="36" customFormat="1" ht="18.75" customHeight="1">
      <c r="B115" s="113" t="s">
        <v>28</v>
      </c>
      <c r="C115" s="113"/>
      <c r="D115" s="113"/>
      <c r="E115" s="113"/>
      <c r="F115" s="113"/>
      <c r="G115" s="37" t="s">
        <v>460</v>
      </c>
      <c r="H115" s="37"/>
      <c r="I115" s="37"/>
      <c r="J115" s="37"/>
      <c r="K115" s="38">
        <f>AVERAGE(K12:K114)</f>
        <v>0.9283344725449989</v>
      </c>
      <c r="L115" s="38">
        <f>AVERAGE(L12:L114)</f>
        <v>0.7959081936369384</v>
      </c>
      <c r="M115" s="38"/>
      <c r="N115" s="37"/>
      <c r="O115" s="39"/>
    </row>
    <row r="116" ht="9" customHeight="1">
      <c r="B116" s="25"/>
    </row>
    <row r="117" ht="9" customHeight="1"/>
    <row r="118" ht="9" customHeight="1"/>
    <row r="119" ht="9" customHeight="1"/>
    <row r="120" ht="9" customHeight="1"/>
    <row r="121" ht="9" customHeight="1"/>
    <row r="122" ht="9" customHeight="1"/>
    <row r="123" ht="9" customHeight="1"/>
    <row r="124" ht="9" customHeight="1"/>
    <row r="125" ht="9" customHeight="1"/>
    <row r="126" ht="9" customHeight="1"/>
  </sheetData>
  <sheetProtection/>
  <mergeCells count="6">
    <mergeCell ref="B115:F115"/>
    <mergeCell ref="B70:C70"/>
    <mergeCell ref="B1:C1"/>
    <mergeCell ref="B2:C2"/>
    <mergeCell ref="A6:C6"/>
    <mergeCell ref="A8:C8"/>
  </mergeCells>
  <conditionalFormatting sqref="M12:M114">
    <cfRule type="cellIs" priority="1" dxfId="2" operator="between" stopIfTrue="1">
      <formula>0.1</formula>
      <formula>0.33</formula>
    </cfRule>
    <cfRule type="cellIs" priority="2" dxfId="7" operator="between" stopIfTrue="1">
      <formula>0.34</formula>
      <formula>0.66</formula>
    </cfRule>
    <cfRule type="cellIs" priority="3" dxfId="0" operator="between" stopIfTrue="1">
      <formula>0.67</formula>
      <formula>1</formula>
    </cfRule>
  </conditionalFormatting>
  <conditionalFormatting sqref="K12:K114 L12:L90 L95:L114">
    <cfRule type="cellIs" priority="4" dxfId="2" operator="between" stopIfTrue="1">
      <formula>0.1</formula>
      <formula>0.33</formula>
    </cfRule>
    <cfRule type="cellIs" priority="5" dxfId="1" operator="between" stopIfTrue="1">
      <formula>0.34</formula>
      <formula>0.66</formula>
    </cfRule>
    <cfRule type="cellIs" priority="6" dxfId="0" operator="between" stopIfTrue="1">
      <formula>0.67</formula>
      <formula>1</formula>
    </cfRule>
  </conditionalFormatting>
  <conditionalFormatting sqref="L91:L94">
    <cfRule type="cellIs" priority="7" dxfId="2" operator="between" stopIfTrue="1">
      <formula>0.1</formula>
      <formula>0.33</formula>
    </cfRule>
    <cfRule type="cellIs" priority="8" dxfId="1" operator="between" stopIfTrue="1">
      <formula>0.34</formula>
      <formula>0.66</formula>
    </cfRule>
    <cfRule type="cellIs" priority="9" dxfId="0" operator="between" stopIfTrue="1">
      <formula>0.67</formula>
      <formula>100</formula>
    </cfRule>
  </conditionalFormatting>
  <printOptions/>
  <pageMargins left="0.36" right="0.23" top="0.36" bottom="0.39" header="0" footer="0"/>
  <pageSetup horizontalDpi="300" verticalDpi="300" orientation="landscape" scale="5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crista</cp:lastModifiedBy>
  <cp:lastPrinted>2006-10-13T19:05:00Z</cp:lastPrinted>
  <dcterms:created xsi:type="dcterms:W3CDTF">2006-06-21T21:54:27Z</dcterms:created>
  <dcterms:modified xsi:type="dcterms:W3CDTF">2010-12-02T20:10:15Z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