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15" windowWidth="15600" windowHeight="4800" activeTab="0"/>
  </bookViews>
  <sheets>
    <sheet name="EVTOP-03" sheetId="1" r:id="rId1"/>
  </sheets>
  <definedNames>
    <definedName name="_xlnm.Print_Titles" localSheetId="0">'EVTOP-03'!$1:$12</definedName>
  </definedNames>
  <calcPr fullCalcOnLoad="1"/>
</workbook>
</file>

<file path=xl/sharedStrings.xml><?xml version="1.0" encoding="utf-8"?>
<sst xmlns="http://schemas.openxmlformats.org/spreadsheetml/2006/main" count="196" uniqueCount="131">
  <si>
    <t>DESCRIPCION</t>
  </si>
  <si>
    <t/>
  </si>
  <si>
    <t>CLAVE NEP ORGANISMO</t>
  </si>
  <si>
    <t>UNIDAD DE MEDIDA</t>
  </si>
  <si>
    <t>ORIGINAL ANUAL</t>
  </si>
  <si>
    <t>CALENDARIO</t>
  </si>
  <si>
    <t>UR</t>
  </si>
  <si>
    <t>ER</t>
  </si>
  <si>
    <t>PROG.</t>
  </si>
  <si>
    <t>META</t>
  </si>
  <si>
    <t>1er. TRIM.</t>
  </si>
  <si>
    <t>2do. TRIM.</t>
  </si>
  <si>
    <t>3er. TRIM.</t>
  </si>
  <si>
    <t>4to. TRIM.</t>
  </si>
  <si>
    <t>Finalidad</t>
  </si>
  <si>
    <t>Función</t>
  </si>
  <si>
    <t>Categorías Programáticas</t>
  </si>
  <si>
    <t>Línea de Acción</t>
  </si>
  <si>
    <t>Actividad o Proyecto</t>
  </si>
  <si>
    <t>Funciones</t>
  </si>
  <si>
    <t>PED</t>
  </si>
  <si>
    <t>Subpro grama</t>
  </si>
  <si>
    <t>Subfun ción</t>
  </si>
  <si>
    <t>Estructura Adminis trativa</t>
  </si>
  <si>
    <t>01</t>
  </si>
  <si>
    <t>03</t>
  </si>
  <si>
    <t>ASIGNACION PRESUPUESTAL</t>
  </si>
  <si>
    <t>TOTALES</t>
  </si>
  <si>
    <t>METAS</t>
  </si>
  <si>
    <t>MODIFICADO ANUAL</t>
  </si>
  <si>
    <t xml:space="preserve">SISTEMA ESTATAL DE EVALUACIÓN </t>
  </si>
  <si>
    <t>DESARROLLO SOCIAL</t>
  </si>
  <si>
    <t>EDUCACIÓN</t>
  </si>
  <si>
    <t>OTORGAR Y PROMOVER LA EDUCACIÓN</t>
  </si>
  <si>
    <t>SONORA EDUCADO</t>
  </si>
  <si>
    <t>EDUCACIÓN INTEGRAL PARA UN SONORA EDUCADO</t>
  </si>
  <si>
    <t>ATENCIÓN A LA EDUCACIÓN MEDIA SUPERIOR</t>
  </si>
  <si>
    <t>006</t>
  </si>
  <si>
    <t>COLEGIO DE ESTUDIOS CIENTÍFICOS Y TECNOLÓGICOS DEL EDO DE SONORA "CECyTES"</t>
  </si>
  <si>
    <t>DIRECCIÓN GENERAL</t>
  </si>
  <si>
    <t>REALIZAR ACCIONES DE GESTIÓN INSTITUCIONAL.</t>
  </si>
  <si>
    <t>REALIZAR EL SEGUIMIENTO A LA ACTUALIZACIÓN DE LOS SISTEMAS DE INFORMACIÓN  PARA LA RENDICIÓN DE CUENTAS (PORTAL DE TRANSPARENCIA E INFOMEX)</t>
  </si>
  <si>
    <t xml:space="preserve">REALIZAR LA JUNTA DE GOBIERNO PARA LA  RENDICIÓN DE  INFORME DE ACTIVIDADES INSTITUCIONAL </t>
  </si>
  <si>
    <t>DIRECCIÓN ACADÉMICA</t>
  </si>
  <si>
    <t>OPERAR EL PROGRAMA DE ESTÍMULOS AL PERSONAL DOCENTE QUE  ELEVEN LOS NIVELES DE APROVECHAMIENTO DE LOS ALUMNOS (PUEDO).</t>
  </si>
  <si>
    <t>REALIZAR EL PROCESO DE HOMOLOGACIÓN DOCENTE.</t>
  </si>
  <si>
    <t>APLICAR Y EVALUAR EL PROCESO DE PROMOCIÓN DOCENTE.</t>
  </si>
  <si>
    <t>APLICAR EL PROCESO DE SELECCIÓN DEL PERSONAL DOCENTE PARA LA ASIGNACIÓN DE CARGAS ACADÉMICAS.</t>
  </si>
  <si>
    <t>COORDINAR Y PROPICIAR LA PARTICIPACIÓN DE NUESTROS ESTUDIANTES  EN CONCURSOS ACADÉMICOS Y LO MEJOR DE CECYTES.</t>
  </si>
  <si>
    <t>COORDINAR Y CONTROLAR  EL PROCESO DE EVALUACIÓN DEPARTAMENTAL A LOS ALUMNOS.</t>
  </si>
  <si>
    <t>APLICAR LAS EVALUACIONES ACADÉMICAS ESPECIALES A LOS ESTUDIANTES (ENLACE, EVEDEMS, PISA Y NUEVO INGRESO).</t>
  </si>
  <si>
    <t>ELABORAR Y DIFUNDIR EL CALENDRIO ACADÉMICO PARA LA OPERACIÓN DE LOS PLANTELES DURANTE EL AÑO.</t>
  </si>
  <si>
    <t>REALIZAR REUNIONES DE TRABAJO PARA DAR SEGUIMIENTO A LA OPERACIÓN DE PROGRAMAS TENDIENTES AL MEJORAMIENTO DEL PROCESO DE ENSEÑANZA-APRENDIZAJE.</t>
  </si>
  <si>
    <t>OPERAR EL PROGRAMA DE SEGUIMIENTO Y ASESORÍA ACADÉMICA A LOS PLANTELES</t>
  </si>
  <si>
    <t>COORDINAR LA ADECUADA APLICACIÓN DE LOS LINEAMIENTOS ESTABLECIDOS POR LA COORDINACIÓN NACIONAL DE CECYTE'S, PARA MEJORAR EL NIVEL ACADÉMICO DEL COLEGIO (PARTICIPAR EN REUNIONES CONVOCADAS POR LA COORDINACIÓN NACIONAL).</t>
  </si>
  <si>
    <t>REALIZAR EL SEGUIMIENTO DEL PROGRAMA INSTITUCIONAL DE TUTORÍAS.</t>
  </si>
  <si>
    <t>REALIZAR EL SEGUIMIENTO AL PROGRAMA DE PADRES PROACTIVOS</t>
  </si>
  <si>
    <t>COORDINAR LA PARTICIPACIÓN DE LOS ALUMNOS  Y DOCENTES EN EL CONCURSO DE CREATIVIDAD TECNOLÓGICA.</t>
  </si>
  <si>
    <t>REVISAR LOS MÓDULOS DE APRENDIZAJE PARA LA IMPRESIÓN DE MATERIALES DIDÁCTICOS.</t>
  </si>
  <si>
    <t>COORDINAR EL PROCESO DE EVALUACIÓN DE LOS PLANTELES  PARA SU REGISTRO EN EL SISTEMA NACIONAL DE BACHILLERATO DE LA RIEMS.</t>
  </si>
  <si>
    <t>REALIZAR EL SEGUIMIENTO A LOS PROGRAMAS DE ESTUDIO DE ACUERDO A LA REFORMA CURRICULAR E INTEGRAL DE LA EDUCACIÓN MEDIA SUPERIOR.</t>
  </si>
  <si>
    <t>SUPERVISAR LA OPERATIVIDAD DE LAS ACADEMIAS PARA EL MEJORAMIENTO CONTINUO DEL SISTEMA EDUCATIVO.</t>
  </si>
  <si>
    <t>OPERAR EL PROGRAMA CAPACITACIÓN PARA LA IMPLEMENTACIÓN DE NUEVAS CARRERRAS DE ACUERDO A LA REFORMA INTEGRAL DE LA EDUCACIÓN MEDIA SUPERIOR (RIEMS).</t>
  </si>
  <si>
    <t xml:space="preserve">EVALUAR LAS COMPETENCIAS DE LOS DOCENTES DE ACUERDO AL PERFIL ESTABLECIDO POR EL SISTEMA NACIONAL DE BACHILLERATO (SNB). </t>
  </si>
  <si>
    <t>OPERAR UN PROGRAMA DE CAPACITACIÓN Y  FORMACIÓN DOCENTE DE LA RIEMS (PROFORDEM).</t>
  </si>
  <si>
    <t>REALIZAR EL SEGUIMIENTO  A LA OPERATIVIDAD  (DOTACIÓN DE REACTIVOS Y MATERIALES, IMPRESIÓN DE MANUALES PARA PRACTICAS) DE LOS LABORATORIOS DE LOS PLANTELES DEL COLEGIO.</t>
  </si>
  <si>
    <t>REALIZAR LAS GESTIONES PARA LA ADQUISICIÓN E INSTALACIÓN DE BIENES INFORMÁTICOS.</t>
  </si>
  <si>
    <t>COORDINAR EL DESARROLLO Y REINGENIERÍA DE LOS SISTEMAS DE INFORMACIÓN DEL COLEGIO.</t>
  </si>
  <si>
    <t>SUPERVIZAR LA OPERACIÓN DEL BACHILLERATO VIRTUAL</t>
  </si>
  <si>
    <t>COORDINAR LA CONSTRUCCIÓN DE LAS AULAS VIRTUALES PARA EL MEJORAMIENTO DE LA EDUCACIÓN PRESENCIAL DE  GEOMETRÍA Y TRIGONOMETRÍA (DIPLOMADOS).</t>
  </si>
  <si>
    <t>REALIZAR LA IMPRESIÓN Y DIFUSIÓN DE LA REVISTA DESARROLLO EDUCATIVO CECyTES.</t>
  </si>
  <si>
    <t>PROVEER DE SERVICIOS BIBLIOTECARIOS A LOS ALUMNOS Y DOCENTES (BIBLIOGRAFÍA BÁSICA Y BIBLIOGRAFÍA DIGITAL).</t>
  </si>
  <si>
    <t>REALIZAR EL SERVICIO PREVENTIVO Y CORRECTIVO EN LOS CASOS QUE SE REQUIERE, A LOS EQUIPOS DE COMPUTO DEL COLEGIO.</t>
  </si>
  <si>
    <t>DIRECCIÓN DE VINCULACIÓN</t>
  </si>
  <si>
    <t>SUPERVISAR Y CONTROLAR LAS ACCIONES DEL PROCESO DE VINCULACIÓN.</t>
  </si>
  <si>
    <t>SEGUIMIENTO A LA APLICACIÓN DE LOS PROGRAMAS DE BECAS.</t>
  </si>
  <si>
    <t>PROMOVER LA PARTICIPACIÓN DE LOS ALUMNOS EN ACTIVIDADES  ARTÍSTICAS Y CULTURALES QUE FORTALEZCAN SU APRENDIZAJE POR COMPETENCIAS.</t>
  </si>
  <si>
    <t>CREAR Y SUPERVISAR LA OPERATIVIDAD DE LOS CIRCULOS DE LECTURA PARA  FORTALECER LA FORMACIÓN INTEGRAL DEL ALUMNO.</t>
  </si>
  <si>
    <t>COORDINAR Y SUPERVISAR LA OPERACIÓN DEL PROGRAMA DE FORTALECIMIENTO MUSICAL</t>
  </si>
  <si>
    <t>FOMENTAR LA PARTICIPACIÓN DE LOS ALUMNOS EN ACTIVIDADES CÍVICAS QUE FORTALEZCAN LOS VALORES, LA SANA CONVIVENCIA Y EL DESARROLLO DEL CARÁCTER.</t>
  </si>
  <si>
    <t>FOMENTAR LA PARTICIPACIÓN DE LOS ALUMNOS EN EL PROGRAMA DE ACTIVACIÓN FÍSICA Y DEPORTE PARA LA SALUD.</t>
  </si>
  <si>
    <t>PROMOVER Y DAR SEGUIMIENTO AL PROGRAMA DE SERVICIOS SOCIAL.</t>
  </si>
  <si>
    <t>OPERAR EL PROGRAMA DE PROMOCIÓN Y DIFUSIÓN DE LA IMAGEN INSTITUCIONAL.</t>
  </si>
  <si>
    <t>COORDINAR LAS  ACTIVIDADES CON EMPRESAS Y ORGANISMOS PARA LA REALIZACIÓN DE VISITAS Y VIAJES DE ESTUDIO DE LOS ESTUDIANTES, ACORDE A LOS PLANES DE ESTUDIOS.</t>
  </si>
  <si>
    <t>SUPERVISAR LA OPERATIVIDAD DE LOS COMITÉS DE VINCULACIÓN, LOCALES, REGIONALES Y ESTATAL.</t>
  </si>
  <si>
    <t>OPERAR EL PROGRAMA DE VALORES Y CÓDIGO DE VALORES.</t>
  </si>
  <si>
    <t>REALIZAR LAS GESTIONES NECESARIAS PARA FORMALIZAR LOS VÍNCULOS DEL COLEGIO CON INSTITUCIONES ACADÉMICAS GUBERNAMENTALES Y DEL SECTOR PRODUCTIVO.</t>
  </si>
  <si>
    <t>DIRECCIÓN ADMINISTRATIVA</t>
  </si>
  <si>
    <t>SUPERVISAR Y CONTROLAR LAS ACCIONES DEL PROCESO ADMINISTRATIVO.</t>
  </si>
  <si>
    <t>SUPERVISAR LAS ACCIONES DE LOS PROCESOS JURÍDICOS ATENDIDOS DEL COLEGIO.</t>
  </si>
  <si>
    <t>ATENDER LOS REQUERIMIENTOS DE MATERIALES Y SUMINISTROS DEL PROGRAMA ANUAL DE ADQUISICIONES.</t>
  </si>
  <si>
    <t>REALIZAR EL INVENTARIO DEL ACTIVO FIJO DEL COLEGIO.</t>
  </si>
  <si>
    <t>COORDINAR LAS ACCIONES DE ATENCIÓN A LOS SERVICIOS BÁSICOS DEL COLEGIO.</t>
  </si>
  <si>
    <t>ADQUIRIR  LAS PÓLIZAS DE  PROTECCIÓN DE LOS ACTIVOS DEL COLEGIO, SEGUROS DE ACCIDENTES Y SEGURO COLECTIVO.</t>
  </si>
  <si>
    <t>REALIZAR EL MANTENIMIENTO DE MUEBLES EN LOS PLANTELES DEL COLEGIO.</t>
  </si>
  <si>
    <t>REALIZAR EL MANTENIMIENTO DE INMUEBLES EN LOS PLANTELES DEL COLEGIO.</t>
  </si>
  <si>
    <t>DIRECCIÓN FINANCIERA</t>
  </si>
  <si>
    <t>REALIZAR LA CAPACITACIÓN DE AUXILIARES ADMINISTRATIVOS DE LOS PLANTELES.</t>
  </si>
  <si>
    <t>OPERAR EL PROGRAMA DE ADMINISTRACIÓN DEL RECURSO HUMANO.</t>
  </si>
  <si>
    <t>APLICAR UN PROGRAMA DE ESTÍMULOS AL PERSONAL DE LA INSTITUCIÓN, A TRAVÉS DE LOS SERVICIOS QUE PRESTA AL PERSONAL.</t>
  </si>
  <si>
    <t>INTEGRAR Y PRESENTAR LA INFORMACIÓN FINANCIERA DEL COLEGIO.</t>
  </si>
  <si>
    <t>SUPERVISAR LA IMPLEMENTACIÓN DE ACCIONES PARA RECUPERAR LA CARTERA VENCIDA EN PLANTELES.</t>
  </si>
  <si>
    <t>DIRECCIÓN DE PLANEACIÓN</t>
  </si>
  <si>
    <t>OPERAR EL PROGRAMA DE INVERSIÓN EN INFRAESTRUCTURA 2013 EN COORDINACIÓN CON LAS AUTORIDADES EDUCATIVA Y DEL INSTITUTO SONORENSE DE INFRAESTRUCTURA EDUCATIVA.</t>
  </si>
  <si>
    <t>EXPEDIR LOS TÍTULOS DE TÉCNICO EN BACHILLER A LOS EGRESADOS DE LA GENERACIÓN 2010-2013.</t>
  </si>
  <si>
    <t>ANÁLISIS DE LA INFORMACIÓN PARA CONOCER EL GRADO DE INCORPORACIÓN DE NUESTROS EGRESADOS EN LOS SECTORES EDUCATIVO Y PRODUCTIVO DE LAS GENERACIONES 2009-2012 Y 2010-2013.</t>
  </si>
  <si>
    <t>INFORMAR SOBRE LAS GESTIONES PARA  LA REGULARIZACIÓN TERRENOS DE PLANTELES, QUE PROCEDE DE DONACIONES EJIDALES, ESTATALES Y DE PARTICULARES.</t>
  </si>
  <si>
    <t>SUPERVISAR LAS ACCIONES DEL PROCESO DE PLANEACIÓN.</t>
  </si>
  <si>
    <t>ACTUALIZAR LOS PLANES DE CORTO Y MEDIANO PLAZO (ANTEPROYECTOS DE PROGRAMA OPERATIVO ANUAL, PRESUPUESTO  DE EGRESOS 2013, PROPUESTA DEL FONDO PARA LA AMPLIACIÓN A LA COBERTURA E INFRAESTRUCTURA).</t>
  </si>
  <si>
    <t>ACTUALIZAR EL MARCO NORMATIVO DEL COLEGIO ( MANUAL DE TRÁMITES Y SERVICIOS Y CARTAS COMPROMISO  AL CIUDADANO)</t>
  </si>
  <si>
    <t>INTEGRAR LA INFORMACIÓN ESTADÍSTICA GENERADA POR EL COLEGIO  (911.7, 911.8, ESTADÌSTICA BÁSICA DE INICIO Y FIN DE SEMESTRE).</t>
  </si>
  <si>
    <t>INTEGRAR LOS INFORMES DEL CUMPLIMIENTO DE METAS PROGRAMADAS EN LOS PLANES Y PROGRAMAS DE CORTO Y MEDIANO PLAZO DURANTE EL 2013.</t>
  </si>
  <si>
    <t>EMITIR LOS CERTIFICADOS PARCIALES Y DE TERMINACIÓN DE ESTUDIOS.</t>
  </si>
  <si>
    <t>SUPERVISIÓN DEL PROCESO DE REGISTRO Y CONTROL ESCOLAR (LA CORRECTA APLICACIÓN DE LAS NORMAS Y PROCEDIMIENTOS DE CONTROL ESCOLAR).</t>
  </si>
  <si>
    <t>ÓRGANO DE CONTROL Y DESARROLLO ADMINISTRATIVO</t>
  </si>
  <si>
    <t>REALIZAR AUDITORÍAS DIRECTAS  Y ESPECÍFICAS A LAS UNIDADES ADMINISTRATIVAS DEL COLEGIO.</t>
  </si>
  <si>
    <t>REALIZAR LOS INFORMES SOBRE RECOLECCIÓN Y ATENCIÓN DE PETICIONES CIUDADANAS INTERPUESTAS EN LOS BUZONES DE LAS UNIDADES ADMINISTRATIVAS DEL COLEGIO.</t>
  </si>
  <si>
    <t xml:space="preserve">PLANTELES </t>
  </si>
  <si>
    <t>IMPARTIR SERVICIOS EDUCATIVOS EN 25 PLANTELES DE BACHILLERATO TECNOLÓGICO Y 23 CENTROS DE EDUCACIÓN A DISTANCIA</t>
  </si>
  <si>
    <t>COORDINACIÓN DE ZONA</t>
  </si>
  <si>
    <t xml:space="preserve">SUPERVISAR EL QUEHACER DE LOS PLANTELES A CARGO DE LOS SUPERVISIORES DE ZONA. </t>
  </si>
  <si>
    <t>INFORME</t>
  </si>
  <si>
    <t>EVENTO</t>
  </si>
  <si>
    <t>DOCUMENTO</t>
  </si>
  <si>
    <t>REUNIÓN</t>
  </si>
  <si>
    <t>CONVENIO</t>
  </si>
  <si>
    <t>INVENTARIO</t>
  </si>
  <si>
    <t>PÓLIZA</t>
  </si>
  <si>
    <t>REPORTE</t>
  </si>
  <si>
    <t>ORGANISMO: COLEGIO DE ESTUDIOS CIENTÍFICOS Y TECNOLÓGICOS DEL ESTADO DE SONORA</t>
  </si>
  <si>
    <t>PROGRAMA OPERATIVO ANUAL 2013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</si>
</sst>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4" fillId="0" borderId="10" xfId="56" applyFont="1" applyBorder="1" applyAlignment="1">
      <alignment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3" fontId="4" fillId="0" borderId="11" xfId="56" applyNumberFormat="1" applyFont="1" applyBorder="1" applyAlignment="1">
      <alignment vertical="top" wrapText="1"/>
      <protection/>
    </xf>
    <xf numFmtId="3" fontId="4" fillId="0" borderId="12" xfId="56" applyNumberFormat="1" applyFont="1" applyBorder="1" applyAlignment="1">
      <alignment vertical="top" wrapText="1"/>
      <protection/>
    </xf>
    <xf numFmtId="3" fontId="4" fillId="0" borderId="13" xfId="56" applyNumberFormat="1" applyFont="1" applyBorder="1" applyAlignment="1">
      <alignment vertical="top" wrapText="1"/>
      <protection/>
    </xf>
    <xf numFmtId="0" fontId="4" fillId="0" borderId="14" xfId="56" applyFont="1" applyBorder="1" applyAlignment="1">
      <alignment vertical="top" wrapText="1"/>
      <protection/>
    </xf>
    <xf numFmtId="0" fontId="4" fillId="0" borderId="14" xfId="56" applyFont="1" applyBorder="1" applyAlignment="1">
      <alignment horizontal="center" vertical="top" wrapText="1"/>
      <protection/>
    </xf>
    <xf numFmtId="3" fontId="4" fillId="0" borderId="15" xfId="56" applyNumberFormat="1" applyFont="1" applyBorder="1" applyAlignment="1">
      <alignment vertical="top" wrapText="1"/>
      <protection/>
    </xf>
    <xf numFmtId="3" fontId="4" fillId="0" borderId="16" xfId="56" applyNumberFormat="1" applyFont="1" applyBorder="1" applyAlignment="1">
      <alignment vertical="top" wrapText="1"/>
      <protection/>
    </xf>
    <xf numFmtId="3" fontId="4" fillId="0" borderId="17" xfId="56" applyNumberFormat="1" applyFont="1" applyBorder="1" applyAlignment="1">
      <alignment vertical="top" wrapText="1"/>
      <protection/>
    </xf>
    <xf numFmtId="0" fontId="1" fillId="0" borderId="14" xfId="56" applyFont="1" applyBorder="1" applyAlignment="1">
      <alignment horizontal="center" vertical="center" wrapText="1"/>
      <protection/>
    </xf>
    <xf numFmtId="3" fontId="1" fillId="0" borderId="15" xfId="56" applyNumberFormat="1" applyFont="1" applyBorder="1" applyAlignment="1">
      <alignment horizontal="center" vertical="center" wrapText="1"/>
      <protection/>
    </xf>
    <xf numFmtId="3" fontId="1" fillId="0" borderId="0" xfId="56" applyNumberFormat="1" applyFont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vertical="center" wrapText="1"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Fill="1" applyAlignment="1">
      <alignment vertical="center" wrapText="1"/>
      <protection/>
    </xf>
    <xf numFmtId="0" fontId="0" fillId="0" borderId="0" xfId="56">
      <alignment/>
      <protection/>
    </xf>
    <xf numFmtId="0" fontId="1" fillId="0" borderId="0" xfId="56" applyFont="1" applyAlignment="1">
      <alignment vertical="center" wrapText="1"/>
      <protection/>
    </xf>
    <xf numFmtId="0" fontId="1" fillId="0" borderId="0" xfId="56" applyFont="1" applyBorder="1" applyAlignment="1">
      <alignment horizontal="center" vertical="center" wrapText="1"/>
      <protection/>
    </xf>
    <xf numFmtId="3" fontId="1" fillId="32" borderId="15" xfId="56" applyNumberFormat="1" applyFont="1" applyFill="1" applyBorder="1" applyAlignment="1">
      <alignment horizontal="center" vertical="center" wrapText="1"/>
      <protection/>
    </xf>
    <xf numFmtId="0" fontId="2" fillId="0" borderId="18" xfId="56" applyFont="1" applyBorder="1" applyAlignment="1">
      <alignment vertical="top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9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 wrapText="1"/>
      <protection/>
    </xf>
    <xf numFmtId="49" fontId="1" fillId="0" borderId="21" xfId="56" applyNumberFormat="1" applyFont="1" applyBorder="1" applyAlignment="1">
      <alignment horizontal="center" vertical="top" wrapText="1"/>
      <protection/>
    </xf>
    <xf numFmtId="0" fontId="1" fillId="0" borderId="22" xfId="56" applyFont="1" applyBorder="1" applyAlignment="1">
      <alignment horizontal="center" vertical="top" wrapText="1"/>
      <protection/>
    </xf>
    <xf numFmtId="0" fontId="0" fillId="0" borderId="23" xfId="56" applyFont="1" applyBorder="1">
      <alignment/>
      <protection/>
    </xf>
    <xf numFmtId="0" fontId="1" fillId="0" borderId="24" xfId="56" applyFont="1" applyBorder="1" applyAlignment="1">
      <alignment horizontal="center" vertical="top" wrapText="1"/>
      <protection/>
    </xf>
    <xf numFmtId="49" fontId="1" fillId="0" borderId="25" xfId="56" applyNumberFormat="1" applyFont="1" applyBorder="1" applyAlignment="1">
      <alignment horizontal="center" vertical="top" wrapText="1"/>
      <protection/>
    </xf>
    <xf numFmtId="0" fontId="1" fillId="0" borderId="26" xfId="56" applyFont="1" applyBorder="1" applyAlignment="1">
      <alignment horizontal="center" vertical="top" wrapText="1"/>
      <protection/>
    </xf>
    <xf numFmtId="0" fontId="1" fillId="0" borderId="27" xfId="56" applyFont="1" applyBorder="1" applyAlignment="1">
      <alignment horizontal="center" vertical="top" wrapText="1"/>
      <protection/>
    </xf>
    <xf numFmtId="0" fontId="3" fillId="0" borderId="28" xfId="56" applyFont="1" applyBorder="1" applyAlignment="1">
      <alignment horizontal="left" wrapText="1"/>
      <protection/>
    </xf>
    <xf numFmtId="0" fontId="3" fillId="0" borderId="29" xfId="56" applyFont="1" applyFill="1" applyBorder="1" applyAlignment="1">
      <alignment vertical="center" wrapText="1"/>
      <protection/>
    </xf>
    <xf numFmtId="4" fontId="3" fillId="0" borderId="29" xfId="56" applyNumberFormat="1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28" xfId="56" applyFont="1" applyFill="1" applyBorder="1" applyAlignment="1">
      <alignment vertical="center" wrapText="1"/>
      <protection/>
    </xf>
    <xf numFmtId="4" fontId="3" fillId="0" borderId="28" xfId="56" applyNumberFormat="1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3" fontId="4" fillId="0" borderId="0" xfId="56" applyNumberFormat="1" applyFont="1" applyBorder="1" applyAlignment="1">
      <alignment vertical="top" wrapText="1"/>
      <protection/>
    </xf>
    <xf numFmtId="0" fontId="0" fillId="0" borderId="33" xfId="56" applyFont="1" applyFill="1" applyBorder="1" applyAlignment="1">
      <alignment horizontal="justify" vertical="top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wrapText="1"/>
    </xf>
    <xf numFmtId="0" fontId="4" fillId="0" borderId="24" xfId="0" applyFont="1" applyBorder="1" applyAlignment="1" quotePrefix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0" fontId="4" fillId="33" borderId="35" xfId="0" applyFont="1" applyFill="1" applyBorder="1" applyAlignment="1">
      <alignment horizontal="justify" wrapText="1"/>
    </xf>
    <xf numFmtId="0" fontId="43" fillId="0" borderId="35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43" fillId="0" borderId="35" xfId="0" applyFont="1" applyFill="1" applyBorder="1" applyAlignment="1">
      <alignment horizontal="justify" vertical="top" wrapText="1"/>
    </xf>
    <xf numFmtId="0" fontId="4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justify" wrapText="1"/>
    </xf>
    <xf numFmtId="0" fontId="1" fillId="0" borderId="35" xfId="0" applyFont="1" applyFill="1" applyBorder="1" applyAlignment="1">
      <alignment horizontal="justify" vertical="top" wrapText="1"/>
    </xf>
    <xf numFmtId="0" fontId="1" fillId="0" borderId="35" xfId="0" applyFont="1" applyFill="1" applyBorder="1" applyAlignment="1">
      <alignment horizontal="justify" wrapText="1"/>
    </xf>
    <xf numFmtId="0" fontId="1" fillId="0" borderId="35" xfId="0" applyFont="1" applyBorder="1" applyAlignment="1">
      <alignment horizontal="justify" vertical="top" wrapText="1"/>
    </xf>
    <xf numFmtId="0" fontId="4" fillId="33" borderId="35" xfId="56" applyFont="1" applyFill="1" applyBorder="1" applyAlignment="1">
      <alignment horizontal="justify" wrapText="1"/>
      <protection/>
    </xf>
    <xf numFmtId="0" fontId="4" fillId="33" borderId="35" xfId="56" applyFont="1" applyFill="1" applyBorder="1" applyAlignment="1">
      <alignment horizontal="center" vertical="top" wrapText="1"/>
      <protection/>
    </xf>
    <xf numFmtId="0" fontId="1" fillId="0" borderId="35" xfId="56" applyFont="1" applyFill="1" applyBorder="1" applyAlignment="1">
      <alignment horizontal="center" wrapText="1"/>
      <protection/>
    </xf>
    <xf numFmtId="0" fontId="1" fillId="0" borderId="35" xfId="56" applyFont="1" applyBorder="1" applyAlignment="1">
      <alignment horizontal="center" wrapText="1"/>
      <protection/>
    </xf>
    <xf numFmtId="0" fontId="1" fillId="0" borderId="35" xfId="56" applyFont="1" applyBorder="1" applyAlignment="1">
      <alignment horizontal="center" vertical="top" wrapText="1"/>
      <protection/>
    </xf>
    <xf numFmtId="0" fontId="1" fillId="0" borderId="35" xfId="56" applyFont="1" applyFill="1" applyBorder="1" applyAlignment="1">
      <alignment horizontal="center" vertical="top" wrapText="1"/>
      <protection/>
    </xf>
    <xf numFmtId="0" fontId="1" fillId="0" borderId="36" xfId="56" applyFont="1" applyBorder="1" applyAlignment="1">
      <alignment horizontal="center" vertical="center" wrapText="1"/>
      <protection/>
    </xf>
    <xf numFmtId="3" fontId="1" fillId="0" borderId="36" xfId="56" applyNumberFormat="1" applyFont="1" applyBorder="1" applyAlignment="1">
      <alignment vertical="top" wrapText="1"/>
      <protection/>
    </xf>
    <xf numFmtId="3" fontId="1" fillId="32" borderId="36" xfId="56" applyNumberFormat="1" applyFont="1" applyFill="1" applyBorder="1" applyAlignment="1">
      <alignment horizontal="center" vertical="center" wrapText="1"/>
      <protection/>
    </xf>
    <xf numFmtId="0" fontId="1" fillId="0" borderId="37" xfId="56" applyFont="1" applyBorder="1" applyAlignment="1">
      <alignment horizontal="center" vertical="center" wrapText="1"/>
      <protection/>
    </xf>
    <xf numFmtId="3" fontId="1" fillId="0" borderId="37" xfId="56" applyNumberFormat="1" applyFont="1" applyBorder="1" applyAlignment="1">
      <alignment horizontal="center" vertical="center" wrapText="1"/>
      <protection/>
    </xf>
    <xf numFmtId="0" fontId="4" fillId="33" borderId="38" xfId="56" applyFont="1" applyFill="1" applyBorder="1" applyAlignment="1">
      <alignment horizontal="center" vertical="top" wrapText="1"/>
      <protection/>
    </xf>
    <xf numFmtId="0" fontId="4" fillId="33" borderId="36" xfId="56" applyFont="1" applyFill="1" applyBorder="1" applyAlignment="1">
      <alignment horizontal="center" vertical="top" wrapText="1"/>
      <protection/>
    </xf>
    <xf numFmtId="0" fontId="4" fillId="33" borderId="37" xfId="56" applyFont="1" applyFill="1" applyBorder="1" applyAlignment="1">
      <alignment horizontal="center" vertical="top" wrapText="1"/>
      <protection/>
    </xf>
    <xf numFmtId="0" fontId="1" fillId="0" borderId="35" xfId="56" applyFont="1" applyBorder="1" applyAlignment="1">
      <alignment horizontal="center" vertical="center" wrapText="1"/>
      <protection/>
    </xf>
    <xf numFmtId="3" fontId="1" fillId="0" borderId="39" xfId="56" applyNumberFormat="1" applyFont="1" applyBorder="1" applyAlignment="1">
      <alignment horizontal="center" vertical="center" wrapText="1"/>
      <protection/>
    </xf>
    <xf numFmtId="1" fontId="1" fillId="32" borderId="36" xfId="56" applyNumberFormat="1" applyFont="1" applyFill="1" applyBorder="1" applyAlignment="1">
      <alignment horizontal="center" vertical="center" wrapText="1"/>
      <protection/>
    </xf>
    <xf numFmtId="0" fontId="43" fillId="0" borderId="40" xfId="0" applyFont="1" applyBorder="1" applyAlignment="1">
      <alignment horizontal="justify" vertical="top" wrapText="1"/>
    </xf>
    <xf numFmtId="0" fontId="1" fillId="0" borderId="41" xfId="56" applyFont="1" applyBorder="1" applyAlignment="1">
      <alignment horizontal="center" vertical="center" wrapText="1"/>
      <protection/>
    </xf>
    <xf numFmtId="3" fontId="1" fillId="0" borderId="41" xfId="56" applyNumberFormat="1" applyFont="1" applyBorder="1" applyAlignment="1">
      <alignment horizontal="center" vertical="center" wrapText="1"/>
      <protection/>
    </xf>
    <xf numFmtId="0" fontId="1" fillId="0" borderId="42" xfId="56" applyFont="1" applyBorder="1" applyAlignment="1">
      <alignment horizontal="center" vertical="center" wrapText="1"/>
      <protection/>
    </xf>
    <xf numFmtId="3" fontId="1" fillId="0" borderId="41" xfId="56" applyNumberFormat="1" applyFont="1" applyBorder="1" applyAlignment="1">
      <alignment horizontal="center" vertical="top" wrapText="1"/>
      <protection/>
    </xf>
    <xf numFmtId="3" fontId="4" fillId="33" borderId="38" xfId="56" applyNumberFormat="1" applyFont="1" applyFill="1" applyBorder="1" applyAlignment="1">
      <alignment horizontal="center" vertical="top" wrapText="1"/>
      <protection/>
    </xf>
    <xf numFmtId="3" fontId="1" fillId="0" borderId="35" xfId="56" applyNumberFormat="1" applyFont="1" applyBorder="1" applyAlignment="1">
      <alignment horizontal="center" vertical="center" wrapText="1"/>
      <protection/>
    </xf>
    <xf numFmtId="3" fontId="1" fillId="0" borderId="37" xfId="56" applyNumberFormat="1" applyFont="1" applyBorder="1" applyAlignment="1">
      <alignment horizontal="center" vertical="top" wrapText="1"/>
      <protection/>
    </xf>
    <xf numFmtId="3" fontId="1" fillId="0" borderId="43" xfId="56" applyNumberFormat="1" applyFont="1" applyBorder="1" applyAlignment="1">
      <alignment horizontal="center" vertical="center" wrapText="1"/>
      <protection/>
    </xf>
    <xf numFmtId="0" fontId="1" fillId="0" borderId="44" xfId="56" applyFont="1" applyBorder="1" applyAlignment="1">
      <alignment horizontal="center" vertical="center" wrapText="1"/>
      <protection/>
    </xf>
    <xf numFmtId="3" fontId="1" fillId="0" borderId="45" xfId="56" applyNumberFormat="1" applyFont="1" applyBorder="1" applyAlignment="1">
      <alignment horizontal="center" vertical="center" wrapText="1"/>
      <protection/>
    </xf>
    <xf numFmtId="3" fontId="1" fillId="32" borderId="46" xfId="56" applyNumberFormat="1" applyFont="1" applyFill="1" applyBorder="1" applyAlignment="1">
      <alignment horizontal="center" vertical="center" wrapText="1"/>
      <protection/>
    </xf>
    <xf numFmtId="3" fontId="1" fillId="0" borderId="47" xfId="56" applyNumberFormat="1" applyFont="1" applyBorder="1" applyAlignment="1">
      <alignment horizontal="center" vertical="center" wrapText="1"/>
      <protection/>
    </xf>
    <xf numFmtId="49" fontId="3" fillId="0" borderId="48" xfId="56" applyNumberFormat="1" applyFont="1" applyBorder="1" applyAlignment="1">
      <alignment horizontal="center" vertical="center" wrapText="1"/>
      <protection/>
    </xf>
    <xf numFmtId="0" fontId="4" fillId="0" borderId="28" xfId="56" applyFont="1" applyBorder="1" applyAlignment="1">
      <alignment horizontal="center" vertical="center" wrapText="1"/>
      <protection/>
    </xf>
    <xf numFmtId="0" fontId="1" fillId="0" borderId="28" xfId="56" applyFont="1" applyBorder="1" applyAlignment="1">
      <alignment horizontal="justify" vertical="center" wrapText="1"/>
      <protection/>
    </xf>
    <xf numFmtId="0" fontId="4" fillId="33" borderId="49" xfId="56" applyFont="1" applyFill="1" applyBorder="1" applyAlignment="1">
      <alignment horizontal="justify" vertical="center" wrapText="1"/>
      <protection/>
    </xf>
    <xf numFmtId="0" fontId="4" fillId="33" borderId="49" xfId="56" applyFont="1" applyFill="1" applyBorder="1" applyAlignment="1">
      <alignment horizontal="center" vertical="center" wrapText="1"/>
      <protection/>
    </xf>
    <xf numFmtId="3" fontId="4" fillId="33" borderId="19" xfId="56" applyNumberFormat="1" applyFont="1" applyFill="1" applyBorder="1" applyAlignment="1">
      <alignment horizontal="center" vertical="center" wrapText="1"/>
      <protection/>
    </xf>
    <xf numFmtId="0" fontId="3" fillId="0" borderId="50" xfId="56" applyFont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3" fillId="0" borderId="51" xfId="5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52" xfId="56" applyFont="1" applyBorder="1" applyAlignment="1">
      <alignment horizontal="center" vertical="center" wrapText="1"/>
      <protection/>
    </xf>
    <xf numFmtId="0" fontId="3" fillId="0" borderId="53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textRotation="90" wrapText="1"/>
      <protection/>
    </xf>
    <xf numFmtId="0" fontId="3" fillId="0" borderId="26" xfId="56" applyFont="1" applyBorder="1" applyAlignment="1">
      <alignment horizontal="center" vertical="center" textRotation="90" wrapText="1"/>
      <protection/>
    </xf>
    <xf numFmtId="0" fontId="3" fillId="0" borderId="54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7" fillId="0" borderId="0" xfId="56" applyFont="1" applyAlignment="1">
      <alignment horizontal="center" wrapText="1" readingOrder="1"/>
      <protection/>
    </xf>
    <xf numFmtId="0" fontId="3" fillId="0" borderId="4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55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56" xfId="56" applyFont="1" applyBorder="1" applyAlignment="1">
      <alignment horizontal="center" vertical="center" wrapText="1"/>
      <protection/>
    </xf>
    <xf numFmtId="0" fontId="3" fillId="0" borderId="57" xfId="56" applyFont="1" applyBorder="1" applyAlignment="1">
      <alignment horizontal="center" vertical="center" wrapText="1"/>
      <protection/>
    </xf>
    <xf numFmtId="0" fontId="3" fillId="0" borderId="58" xfId="56" applyFont="1" applyBorder="1" applyAlignment="1">
      <alignment horizontal="center" vertical="center" wrapText="1"/>
      <protection/>
    </xf>
    <xf numFmtId="0" fontId="3" fillId="0" borderId="33" xfId="56" applyFont="1" applyBorder="1" applyAlignment="1">
      <alignment horizontal="center" vertical="center" wrapText="1"/>
      <protection/>
    </xf>
    <xf numFmtId="0" fontId="3" fillId="0" borderId="48" xfId="56" applyFont="1" applyBorder="1" applyAlignment="1">
      <alignment horizontal="center" vertical="center" wrapText="1"/>
      <protection/>
    </xf>
    <xf numFmtId="0" fontId="3" fillId="0" borderId="59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25" xfId="56" applyFont="1" applyBorder="1" applyAlignment="1">
      <alignment horizontal="center" vertical="center" wrapText="1"/>
      <protection/>
    </xf>
    <xf numFmtId="0" fontId="3" fillId="0" borderId="48" xfId="56" applyFont="1" applyBorder="1" applyAlignment="1">
      <alignment horizontal="left" wrapText="1"/>
      <protection/>
    </xf>
    <xf numFmtId="0" fontId="3" fillId="0" borderId="28" xfId="56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3" fillId="0" borderId="59" xfId="56" applyFont="1" applyBorder="1" applyAlignment="1">
      <alignment horizontal="left" wrapText="1"/>
      <protection/>
    </xf>
    <xf numFmtId="0" fontId="3" fillId="0" borderId="59" xfId="56" applyFont="1" applyBorder="1" applyAlignment="1">
      <alignment horizontal="left" wrapText="1"/>
      <protection/>
    </xf>
    <xf numFmtId="0" fontId="3" fillId="0" borderId="60" xfId="56" applyFont="1" applyFill="1" applyBorder="1" applyAlignment="1">
      <alignment horizontal="center" vertical="center" wrapText="1"/>
      <protection/>
    </xf>
    <xf numFmtId="0" fontId="3" fillId="0" borderId="61" xfId="56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20"/>
  <sheetViews>
    <sheetView tabSelected="1" zoomScale="80" zoomScaleNormal="80" zoomScalePageLayoutView="0" workbookViewId="0" topLeftCell="A1">
      <selection activeCell="A4" sqref="A4:Q4"/>
    </sheetView>
  </sheetViews>
  <sheetFormatPr defaultColWidth="11.421875" defaultRowHeight="12.75"/>
  <cols>
    <col min="1" max="1" width="11.00390625" style="14" customWidth="1"/>
    <col min="2" max="2" width="4.00390625" style="14" customWidth="1"/>
    <col min="3" max="3" width="3.8515625" style="14" customWidth="1"/>
    <col min="4" max="4" width="5.8515625" style="14" customWidth="1"/>
    <col min="5" max="5" width="3.28125" style="14" customWidth="1"/>
    <col min="6" max="6" width="3.57421875" style="14" customWidth="1"/>
    <col min="7" max="7" width="6.140625" style="14" customWidth="1"/>
    <col min="8" max="8" width="11.140625" style="14" customWidth="1"/>
    <col min="9" max="9" width="62.421875" style="15" customWidth="1"/>
    <col min="10" max="10" width="7.28125" style="15" customWidth="1"/>
    <col min="11" max="11" width="10.57421875" style="15" customWidth="1"/>
    <col min="12" max="12" width="8.00390625" style="15" customWidth="1"/>
    <col min="13" max="13" width="12.140625" style="15" customWidth="1"/>
    <col min="14" max="14" width="6.57421875" style="15" customWidth="1"/>
    <col min="15" max="15" width="5.7109375" style="15" customWidth="1"/>
    <col min="16" max="16" width="6.140625" style="15" customWidth="1"/>
    <col min="17" max="17" width="6.57421875" style="17" customWidth="1"/>
    <col min="18" max="16384" width="11.421875" style="14" customWidth="1"/>
  </cols>
  <sheetData>
    <row r="1" spans="15:17" ht="15.75" customHeight="1">
      <c r="O1" s="119"/>
      <c r="P1" s="119"/>
      <c r="Q1" s="119"/>
    </row>
    <row r="2" spans="1:17" ht="18.75" customHeight="1">
      <c r="A2" s="116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20.25" customHeight="1">
      <c r="A3" s="128" t="s">
        <v>130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26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ht="18" customHeight="1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5" customHeight="1" thickBot="1">
      <c r="A6" s="132" t="s">
        <v>129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5"/>
    </row>
    <row r="7" spans="1:17" ht="15" customHeight="1" thickBot="1">
      <c r="A7" s="117" t="s">
        <v>26</v>
      </c>
      <c r="B7" s="118"/>
      <c r="C7" s="118"/>
      <c r="D7" s="118"/>
      <c r="E7" s="118"/>
      <c r="F7" s="118"/>
      <c r="G7" s="118"/>
      <c r="H7" s="118"/>
      <c r="I7" s="39"/>
      <c r="J7" s="39"/>
      <c r="K7" s="39"/>
      <c r="L7" s="39"/>
      <c r="M7" s="39"/>
      <c r="N7" s="39"/>
      <c r="O7" s="39"/>
      <c r="P7" s="39"/>
      <c r="Q7" s="136"/>
    </row>
    <row r="8" spans="1:17" ht="48" customHeight="1" thickBot="1">
      <c r="A8" s="45" t="s">
        <v>23</v>
      </c>
      <c r="B8" s="120" t="s">
        <v>16</v>
      </c>
      <c r="C8" s="121"/>
      <c r="D8" s="121"/>
      <c r="E8" s="121"/>
      <c r="F8" s="121"/>
      <c r="G8" s="122"/>
      <c r="H8" s="46" t="s">
        <v>17</v>
      </c>
      <c r="I8" s="40"/>
      <c r="J8" s="40"/>
      <c r="K8" s="41"/>
      <c r="L8" s="41"/>
      <c r="M8" s="41"/>
      <c r="N8" s="42"/>
      <c r="O8" s="42"/>
      <c r="P8" s="42"/>
      <c r="Q8" s="137"/>
    </row>
    <row r="9" spans="1:17" ht="13.5" thickBot="1">
      <c r="A9" s="29"/>
      <c r="B9" s="105" t="s">
        <v>19</v>
      </c>
      <c r="C9" s="106"/>
      <c r="D9" s="107"/>
      <c r="E9" s="105" t="s">
        <v>20</v>
      </c>
      <c r="F9" s="106"/>
      <c r="G9" s="107"/>
      <c r="H9" s="30"/>
      <c r="I9" s="43"/>
      <c r="J9" s="43"/>
      <c r="K9" s="44"/>
      <c r="L9" s="41"/>
      <c r="M9" s="41"/>
      <c r="N9" s="42"/>
      <c r="O9" s="42"/>
      <c r="P9" s="42"/>
      <c r="Q9" s="137"/>
    </row>
    <row r="10" spans="1:17" ht="13.5" customHeight="1" thickBot="1">
      <c r="A10" s="123" t="s">
        <v>2</v>
      </c>
      <c r="B10" s="124"/>
      <c r="C10" s="124"/>
      <c r="D10" s="124"/>
      <c r="E10" s="124"/>
      <c r="F10" s="124"/>
      <c r="G10" s="124"/>
      <c r="H10" s="125"/>
      <c r="I10" s="109" t="s">
        <v>0</v>
      </c>
      <c r="J10" s="109" t="s">
        <v>9</v>
      </c>
      <c r="K10" s="111" t="s">
        <v>3</v>
      </c>
      <c r="L10" s="126" t="s">
        <v>28</v>
      </c>
      <c r="M10" s="106"/>
      <c r="N10" s="106"/>
      <c r="O10" s="106"/>
      <c r="P10" s="106"/>
      <c r="Q10" s="127"/>
    </row>
    <row r="11" spans="1:17" ht="13.5" customHeight="1" thickBot="1">
      <c r="A11" s="130" t="s">
        <v>6</v>
      </c>
      <c r="B11" s="112" t="s">
        <v>14</v>
      </c>
      <c r="C11" s="112" t="s">
        <v>15</v>
      </c>
      <c r="D11" s="112" t="s">
        <v>22</v>
      </c>
      <c r="E11" s="46"/>
      <c r="F11" s="112" t="s">
        <v>8</v>
      </c>
      <c r="G11" s="112" t="s">
        <v>21</v>
      </c>
      <c r="H11" s="114" t="s">
        <v>18</v>
      </c>
      <c r="I11" s="129"/>
      <c r="J11" s="109"/>
      <c r="K11" s="109"/>
      <c r="L11" s="109" t="s">
        <v>4</v>
      </c>
      <c r="M11" s="109" t="s">
        <v>29</v>
      </c>
      <c r="N11" s="123" t="s">
        <v>5</v>
      </c>
      <c r="O11" s="124"/>
      <c r="P11" s="124"/>
      <c r="Q11" s="125"/>
    </row>
    <row r="12" spans="1:17" ht="48" customHeight="1" thickBot="1">
      <c r="A12" s="131"/>
      <c r="B12" s="113"/>
      <c r="C12" s="113"/>
      <c r="D12" s="113"/>
      <c r="E12" s="47" t="s">
        <v>7</v>
      </c>
      <c r="F12" s="113"/>
      <c r="G12" s="113"/>
      <c r="H12" s="115"/>
      <c r="I12" s="125"/>
      <c r="J12" s="110"/>
      <c r="K12" s="110"/>
      <c r="L12" s="110"/>
      <c r="M12" s="110"/>
      <c r="N12" s="138" t="s">
        <v>10</v>
      </c>
      <c r="O12" s="47" t="s">
        <v>11</v>
      </c>
      <c r="P12" s="47" t="s">
        <v>12</v>
      </c>
      <c r="Q12" s="48" t="s">
        <v>13</v>
      </c>
    </row>
    <row r="13" spans="1:17" ht="12.75">
      <c r="A13" s="52"/>
      <c r="B13" s="53">
        <v>2</v>
      </c>
      <c r="C13" s="53"/>
      <c r="D13" s="53"/>
      <c r="E13" s="53"/>
      <c r="F13" s="53"/>
      <c r="G13" s="53"/>
      <c r="H13" s="53"/>
      <c r="I13" s="54" t="s">
        <v>31</v>
      </c>
      <c r="J13" s="2"/>
      <c r="K13" s="2" t="s">
        <v>1</v>
      </c>
      <c r="L13" s="1"/>
      <c r="M13" s="1"/>
      <c r="N13" s="3"/>
      <c r="O13" s="4"/>
      <c r="P13" s="4"/>
      <c r="Q13" s="5"/>
    </row>
    <row r="14" spans="1:17" ht="12.75">
      <c r="A14" s="52"/>
      <c r="B14" s="53"/>
      <c r="C14" s="53">
        <v>5</v>
      </c>
      <c r="D14" s="53"/>
      <c r="E14" s="53"/>
      <c r="F14" s="53"/>
      <c r="G14" s="53"/>
      <c r="H14" s="53"/>
      <c r="I14" s="54" t="s">
        <v>32</v>
      </c>
      <c r="J14" s="7"/>
      <c r="K14" s="7"/>
      <c r="L14" s="6"/>
      <c r="M14" s="6"/>
      <c r="N14" s="8"/>
      <c r="O14" s="9"/>
      <c r="P14" s="9"/>
      <c r="Q14" s="10"/>
    </row>
    <row r="15" spans="1:17" ht="12.75">
      <c r="A15" s="52"/>
      <c r="B15" s="53"/>
      <c r="C15" s="53"/>
      <c r="D15" s="55" t="s">
        <v>24</v>
      </c>
      <c r="E15" s="53"/>
      <c r="F15" s="53"/>
      <c r="G15" s="53"/>
      <c r="H15" s="53"/>
      <c r="I15" s="54" t="s">
        <v>33</v>
      </c>
      <c r="J15" s="7"/>
      <c r="K15" s="7"/>
      <c r="L15" s="6"/>
      <c r="M15" s="6"/>
      <c r="N15" s="8"/>
      <c r="O15" s="9"/>
      <c r="P15" s="9"/>
      <c r="Q15" s="10"/>
    </row>
    <row r="16" spans="1:17" ht="12.75">
      <c r="A16" s="52"/>
      <c r="B16" s="53"/>
      <c r="C16" s="53"/>
      <c r="D16" s="53"/>
      <c r="E16" s="53">
        <v>3</v>
      </c>
      <c r="F16" s="53"/>
      <c r="G16" s="53"/>
      <c r="H16" s="53"/>
      <c r="I16" s="54" t="s">
        <v>34</v>
      </c>
      <c r="J16" s="7"/>
      <c r="K16" s="7"/>
      <c r="L16" s="6"/>
      <c r="M16" s="6"/>
      <c r="N16" s="8"/>
      <c r="O16" s="9"/>
      <c r="P16" s="9"/>
      <c r="Q16" s="10"/>
    </row>
    <row r="17" spans="1:17" ht="12.75">
      <c r="A17" s="52"/>
      <c r="B17" s="53"/>
      <c r="C17" s="53"/>
      <c r="D17" s="53"/>
      <c r="E17" s="56"/>
      <c r="F17" s="53">
        <v>35</v>
      </c>
      <c r="G17" s="53"/>
      <c r="H17" s="53"/>
      <c r="I17" s="54" t="s">
        <v>35</v>
      </c>
      <c r="J17" s="7"/>
      <c r="K17" s="7"/>
      <c r="L17" s="6"/>
      <c r="M17" s="6"/>
      <c r="N17" s="8"/>
      <c r="O17" s="9"/>
      <c r="P17" s="9"/>
      <c r="Q17" s="10"/>
    </row>
    <row r="18" spans="1:17" ht="12.75">
      <c r="A18" s="52"/>
      <c r="B18" s="53"/>
      <c r="C18" s="53"/>
      <c r="D18" s="53"/>
      <c r="E18" s="53"/>
      <c r="F18" s="56"/>
      <c r="G18" s="55" t="s">
        <v>25</v>
      </c>
      <c r="H18" s="53"/>
      <c r="I18" s="54" t="s">
        <v>36</v>
      </c>
      <c r="J18" s="7"/>
      <c r="K18" s="7"/>
      <c r="L18" s="6"/>
      <c r="M18" s="6"/>
      <c r="N18" s="8"/>
      <c r="O18" s="9"/>
      <c r="P18" s="9"/>
      <c r="Q18" s="10"/>
    </row>
    <row r="19" spans="1:17" ht="22.5">
      <c r="A19" s="52"/>
      <c r="B19" s="53"/>
      <c r="C19" s="53"/>
      <c r="D19" s="53"/>
      <c r="E19" s="53"/>
      <c r="F19" s="53"/>
      <c r="G19" s="56"/>
      <c r="H19" s="55" t="s">
        <v>37</v>
      </c>
      <c r="I19" s="54" t="s">
        <v>38</v>
      </c>
      <c r="J19" s="7"/>
      <c r="K19" s="7"/>
      <c r="L19" s="6"/>
      <c r="M19" s="6"/>
      <c r="N19" s="49"/>
      <c r="O19" s="9"/>
      <c r="P19" s="8"/>
      <c r="Q19" s="10"/>
    </row>
    <row r="20" spans="1:17" ht="12.75">
      <c r="A20" s="32"/>
      <c r="B20" s="35"/>
      <c r="C20" s="35"/>
      <c r="D20" s="35"/>
      <c r="E20" s="35"/>
      <c r="F20" s="35"/>
      <c r="G20" s="35"/>
      <c r="H20" s="33"/>
      <c r="I20" s="22"/>
      <c r="J20" s="7"/>
      <c r="K20" s="7"/>
      <c r="L20" s="6"/>
      <c r="M20" s="6"/>
      <c r="N20" s="8"/>
      <c r="O20" s="9"/>
      <c r="P20" s="9"/>
      <c r="Q20" s="10"/>
    </row>
    <row r="21" spans="1:17" s="16" customFormat="1" ht="12.75">
      <c r="A21" s="52">
        <v>1</v>
      </c>
      <c r="B21" s="53"/>
      <c r="C21" s="53"/>
      <c r="D21" s="53"/>
      <c r="E21" s="53"/>
      <c r="F21" s="53"/>
      <c r="G21" s="56"/>
      <c r="H21" s="57"/>
      <c r="I21" s="58" t="s">
        <v>39</v>
      </c>
      <c r="J21" s="69"/>
      <c r="K21" s="70"/>
      <c r="L21" s="80">
        <f>SUM(L22:L24)</f>
        <v>20</v>
      </c>
      <c r="M21" s="80">
        <f>SUM(M22:M24)</f>
        <v>20</v>
      </c>
      <c r="N21" s="80">
        <f>SUM(N22:N24)</f>
        <v>5</v>
      </c>
      <c r="O21" s="81">
        <f>SUM(O22:O24)</f>
        <v>5</v>
      </c>
      <c r="P21" s="81">
        <f>SUM(P22:P24)</f>
        <v>5</v>
      </c>
      <c r="Q21" s="82">
        <f>SUM(Q22:Q24)</f>
        <v>5</v>
      </c>
    </row>
    <row r="22" spans="1:17" ht="12.75">
      <c r="A22" s="52"/>
      <c r="B22" s="53"/>
      <c r="C22" s="53"/>
      <c r="D22" s="53"/>
      <c r="E22" s="53"/>
      <c r="F22" s="53"/>
      <c r="G22" s="56"/>
      <c r="H22" s="57"/>
      <c r="I22" s="86" t="s">
        <v>40</v>
      </c>
      <c r="J22" s="71">
        <v>1</v>
      </c>
      <c r="K22" s="72" t="s">
        <v>121</v>
      </c>
      <c r="L22" s="83">
        <f>+N22+O22+P22+Q22</f>
        <v>12</v>
      </c>
      <c r="M22" s="83">
        <f>+L22</f>
        <v>12</v>
      </c>
      <c r="N22" s="87">
        <v>3</v>
      </c>
      <c r="O22" s="75">
        <v>3</v>
      </c>
      <c r="P22" s="87">
        <v>3</v>
      </c>
      <c r="Q22" s="78">
        <v>3</v>
      </c>
    </row>
    <row r="23" spans="1:17" ht="33.75">
      <c r="A23" s="52"/>
      <c r="B23" s="53"/>
      <c r="C23" s="53"/>
      <c r="D23" s="53"/>
      <c r="E23" s="53"/>
      <c r="F23" s="53"/>
      <c r="G23" s="56"/>
      <c r="H23" s="57"/>
      <c r="I23" s="86" t="s">
        <v>41</v>
      </c>
      <c r="J23" s="71">
        <v>2</v>
      </c>
      <c r="K23" s="72" t="s">
        <v>121</v>
      </c>
      <c r="L23" s="83">
        <f>+N23+O23+P23+Q23</f>
        <v>4</v>
      </c>
      <c r="M23" s="83">
        <f>+L23</f>
        <v>4</v>
      </c>
      <c r="N23" s="90">
        <v>1</v>
      </c>
      <c r="O23" s="76">
        <v>1</v>
      </c>
      <c r="P23" s="90">
        <v>1</v>
      </c>
      <c r="Q23" s="93">
        <v>1</v>
      </c>
    </row>
    <row r="24" spans="1:17" ht="22.5">
      <c r="A24" s="52"/>
      <c r="B24" s="53"/>
      <c r="C24" s="53"/>
      <c r="D24" s="53"/>
      <c r="E24" s="53"/>
      <c r="F24" s="53"/>
      <c r="G24" s="56"/>
      <c r="H24" s="57"/>
      <c r="I24" s="86" t="s">
        <v>42</v>
      </c>
      <c r="J24" s="71">
        <v>3</v>
      </c>
      <c r="K24" s="72" t="s">
        <v>122</v>
      </c>
      <c r="L24" s="83">
        <f>+N24+O24+P24+Q24</f>
        <v>4</v>
      </c>
      <c r="M24" s="83">
        <f>+L24</f>
        <v>4</v>
      </c>
      <c r="N24" s="90">
        <v>1</v>
      </c>
      <c r="O24" s="76">
        <v>1</v>
      </c>
      <c r="P24" s="90">
        <v>1</v>
      </c>
      <c r="Q24" s="93">
        <v>1</v>
      </c>
    </row>
    <row r="25" spans="1:17" ht="15.75" customHeight="1">
      <c r="A25" s="52"/>
      <c r="B25" s="53"/>
      <c r="C25" s="53"/>
      <c r="D25" s="53"/>
      <c r="E25" s="53"/>
      <c r="F25" s="53"/>
      <c r="G25" s="56"/>
      <c r="H25" s="57"/>
      <c r="I25" s="86"/>
      <c r="J25" s="71"/>
      <c r="K25" s="72"/>
      <c r="L25" s="83"/>
      <c r="M25" s="83"/>
      <c r="N25" s="88"/>
      <c r="O25" s="77"/>
      <c r="P25" s="88"/>
      <c r="Q25" s="79"/>
    </row>
    <row r="26" spans="1:17" ht="18" customHeight="1">
      <c r="A26" s="52">
        <v>2</v>
      </c>
      <c r="B26" s="53"/>
      <c r="C26" s="53"/>
      <c r="D26" s="53"/>
      <c r="E26" s="53"/>
      <c r="F26" s="53"/>
      <c r="G26" s="56"/>
      <c r="H26" s="57"/>
      <c r="I26" s="58" t="s">
        <v>43</v>
      </c>
      <c r="J26" s="69"/>
      <c r="K26" s="70"/>
      <c r="L26" s="80">
        <f>SUM(L27:L55)</f>
        <v>85</v>
      </c>
      <c r="M26" s="80">
        <f>SUM(M27:M55)</f>
        <v>85</v>
      </c>
      <c r="N26" s="80">
        <f>SUM(N27:N55)</f>
        <v>17</v>
      </c>
      <c r="O26" s="81">
        <f>SUM(O27:O55)</f>
        <v>29</v>
      </c>
      <c r="P26" s="81">
        <f>SUM(P27:P55)</f>
        <v>16</v>
      </c>
      <c r="Q26" s="82">
        <f>SUM(Q27:Q55)</f>
        <v>23</v>
      </c>
    </row>
    <row r="27" spans="1:17" ht="22.5">
      <c r="A27" s="52"/>
      <c r="B27" s="53"/>
      <c r="C27" s="53"/>
      <c r="D27" s="53"/>
      <c r="E27" s="53"/>
      <c r="F27" s="53"/>
      <c r="G27" s="56"/>
      <c r="H27" s="57"/>
      <c r="I27" s="59" t="s">
        <v>44</v>
      </c>
      <c r="J27" s="71">
        <v>1</v>
      </c>
      <c r="K27" s="73" t="s">
        <v>121</v>
      </c>
      <c r="L27" s="92">
        <f>+N27+O27+P27+Q27</f>
        <v>3</v>
      </c>
      <c r="M27" s="92">
        <f>+L27</f>
        <v>3</v>
      </c>
      <c r="N27" s="88">
        <v>1</v>
      </c>
      <c r="O27" s="77">
        <v>1</v>
      </c>
      <c r="P27" s="88">
        <v>0</v>
      </c>
      <c r="Q27" s="84">
        <v>1</v>
      </c>
    </row>
    <row r="28" spans="1:17" ht="12.75">
      <c r="A28" s="52"/>
      <c r="B28" s="53"/>
      <c r="C28" s="53"/>
      <c r="D28" s="53"/>
      <c r="E28" s="53"/>
      <c r="F28" s="53"/>
      <c r="G28" s="56"/>
      <c r="H28" s="57"/>
      <c r="I28" s="59" t="s">
        <v>45</v>
      </c>
      <c r="J28" s="71">
        <v>2</v>
      </c>
      <c r="K28" s="73" t="s">
        <v>121</v>
      </c>
      <c r="L28" s="92">
        <f aca="true" t="shared" si="0" ref="L28:L55">+N28+O28+P28+Q28</f>
        <v>1</v>
      </c>
      <c r="M28" s="92">
        <f aca="true" t="shared" si="1" ref="M28:M55">+L28</f>
        <v>1</v>
      </c>
      <c r="N28" s="88">
        <v>0</v>
      </c>
      <c r="O28" s="77">
        <v>0</v>
      </c>
      <c r="P28" s="88">
        <v>0</v>
      </c>
      <c r="Q28" s="84">
        <v>1</v>
      </c>
    </row>
    <row r="29" spans="1:17" ht="12.75">
      <c r="A29" s="52"/>
      <c r="B29" s="53"/>
      <c r="C29" s="53"/>
      <c r="D29" s="53"/>
      <c r="E29" s="53"/>
      <c r="F29" s="53"/>
      <c r="G29" s="56"/>
      <c r="H29" s="57"/>
      <c r="I29" s="59" t="s">
        <v>46</v>
      </c>
      <c r="J29" s="71">
        <v>3</v>
      </c>
      <c r="K29" s="73" t="s">
        <v>121</v>
      </c>
      <c r="L29" s="92">
        <f t="shared" si="0"/>
        <v>1</v>
      </c>
      <c r="M29" s="92">
        <f t="shared" si="1"/>
        <v>1</v>
      </c>
      <c r="N29" s="88">
        <v>0</v>
      </c>
      <c r="O29" s="77">
        <v>0</v>
      </c>
      <c r="P29" s="88">
        <v>0</v>
      </c>
      <c r="Q29" s="84">
        <v>1</v>
      </c>
    </row>
    <row r="30" spans="1:17" ht="22.5">
      <c r="A30" s="52"/>
      <c r="B30" s="53"/>
      <c r="C30" s="53"/>
      <c r="D30" s="53"/>
      <c r="E30" s="53"/>
      <c r="F30" s="53"/>
      <c r="G30" s="53"/>
      <c r="H30" s="60"/>
      <c r="I30" s="59" t="s">
        <v>47</v>
      </c>
      <c r="J30" s="71">
        <v>4</v>
      </c>
      <c r="K30" s="73" t="s">
        <v>121</v>
      </c>
      <c r="L30" s="92">
        <f t="shared" si="0"/>
        <v>2</v>
      </c>
      <c r="M30" s="92">
        <f t="shared" si="1"/>
        <v>2</v>
      </c>
      <c r="N30" s="88">
        <v>0</v>
      </c>
      <c r="O30" s="77">
        <v>1</v>
      </c>
      <c r="P30" s="88">
        <v>0</v>
      </c>
      <c r="Q30" s="84">
        <v>1</v>
      </c>
    </row>
    <row r="31" spans="1:17" ht="22.5">
      <c r="A31" s="61"/>
      <c r="B31" s="62"/>
      <c r="C31" s="62"/>
      <c r="D31" s="62"/>
      <c r="E31" s="62"/>
      <c r="F31" s="62"/>
      <c r="G31" s="62"/>
      <c r="H31" s="60"/>
      <c r="I31" s="63" t="s">
        <v>48</v>
      </c>
      <c r="J31" s="71">
        <v>5</v>
      </c>
      <c r="K31" s="72" t="s">
        <v>122</v>
      </c>
      <c r="L31" s="92">
        <f t="shared" si="0"/>
        <v>5</v>
      </c>
      <c r="M31" s="92">
        <f t="shared" si="1"/>
        <v>5</v>
      </c>
      <c r="N31" s="88">
        <v>3</v>
      </c>
      <c r="O31" s="77">
        <v>2</v>
      </c>
      <c r="P31" s="88">
        <v>0</v>
      </c>
      <c r="Q31" s="84">
        <v>0</v>
      </c>
    </row>
    <row r="32" spans="1:17" ht="22.5">
      <c r="A32" s="52"/>
      <c r="B32" s="53"/>
      <c r="C32" s="53"/>
      <c r="D32" s="53"/>
      <c r="E32" s="53"/>
      <c r="F32" s="53"/>
      <c r="G32" s="53"/>
      <c r="H32" s="64"/>
      <c r="I32" s="59" t="s">
        <v>49</v>
      </c>
      <c r="J32" s="71">
        <v>6</v>
      </c>
      <c r="K32" s="72" t="s">
        <v>121</v>
      </c>
      <c r="L32" s="92">
        <f t="shared" si="0"/>
        <v>8</v>
      </c>
      <c r="M32" s="92">
        <f t="shared" si="1"/>
        <v>8</v>
      </c>
      <c r="N32" s="88">
        <v>2</v>
      </c>
      <c r="O32" s="77">
        <v>2</v>
      </c>
      <c r="P32" s="88">
        <v>2</v>
      </c>
      <c r="Q32" s="84">
        <v>2</v>
      </c>
    </row>
    <row r="33" spans="1:17" ht="22.5">
      <c r="A33" s="61"/>
      <c r="B33" s="62"/>
      <c r="C33" s="62"/>
      <c r="D33" s="62"/>
      <c r="E33" s="62"/>
      <c r="F33" s="62"/>
      <c r="G33" s="62"/>
      <c r="H33" s="60"/>
      <c r="I33" s="63" t="s">
        <v>50</v>
      </c>
      <c r="J33" s="71">
        <v>7</v>
      </c>
      <c r="K33" s="72" t="s">
        <v>121</v>
      </c>
      <c r="L33" s="92">
        <f t="shared" si="0"/>
        <v>4</v>
      </c>
      <c r="M33" s="92">
        <f t="shared" si="1"/>
        <v>4</v>
      </c>
      <c r="N33" s="88">
        <v>0</v>
      </c>
      <c r="O33" s="77">
        <v>1</v>
      </c>
      <c r="P33" s="88">
        <v>2</v>
      </c>
      <c r="Q33" s="84">
        <v>1</v>
      </c>
    </row>
    <row r="34" spans="1:17" ht="22.5">
      <c r="A34" s="61"/>
      <c r="B34" s="62"/>
      <c r="C34" s="62"/>
      <c r="D34" s="62"/>
      <c r="E34" s="62"/>
      <c r="F34" s="62"/>
      <c r="G34" s="62"/>
      <c r="H34" s="60"/>
      <c r="I34" s="59" t="s">
        <v>51</v>
      </c>
      <c r="J34" s="71">
        <v>8</v>
      </c>
      <c r="K34" s="72" t="s">
        <v>123</v>
      </c>
      <c r="L34" s="92">
        <f t="shared" si="0"/>
        <v>1</v>
      </c>
      <c r="M34" s="92">
        <f t="shared" si="1"/>
        <v>1</v>
      </c>
      <c r="N34" s="88">
        <v>0</v>
      </c>
      <c r="O34" s="77">
        <v>1</v>
      </c>
      <c r="P34" s="88">
        <v>0</v>
      </c>
      <c r="Q34" s="84">
        <v>0</v>
      </c>
    </row>
    <row r="35" spans="1:17" ht="33.75">
      <c r="A35" s="61"/>
      <c r="B35" s="62"/>
      <c r="C35" s="62"/>
      <c r="D35" s="62"/>
      <c r="E35" s="62"/>
      <c r="F35" s="62"/>
      <c r="G35" s="62"/>
      <c r="H35" s="60"/>
      <c r="I35" s="59" t="s">
        <v>52</v>
      </c>
      <c r="J35" s="71">
        <v>9</v>
      </c>
      <c r="K35" s="72" t="s">
        <v>122</v>
      </c>
      <c r="L35" s="92">
        <f t="shared" si="0"/>
        <v>4</v>
      </c>
      <c r="M35" s="92">
        <f t="shared" si="1"/>
        <v>4</v>
      </c>
      <c r="N35" s="88">
        <v>1</v>
      </c>
      <c r="O35" s="77">
        <v>1</v>
      </c>
      <c r="P35" s="88">
        <v>1</v>
      </c>
      <c r="Q35" s="84">
        <v>1</v>
      </c>
    </row>
    <row r="36" spans="1:17" ht="22.5">
      <c r="A36" s="61"/>
      <c r="B36" s="62"/>
      <c r="C36" s="62"/>
      <c r="D36" s="62"/>
      <c r="E36" s="62"/>
      <c r="F36" s="62"/>
      <c r="G36" s="62"/>
      <c r="H36" s="60"/>
      <c r="I36" s="59" t="s">
        <v>53</v>
      </c>
      <c r="J36" s="71">
        <v>10</v>
      </c>
      <c r="K36" s="72" t="s">
        <v>122</v>
      </c>
      <c r="L36" s="92">
        <f t="shared" si="0"/>
        <v>2</v>
      </c>
      <c r="M36" s="92">
        <f t="shared" si="1"/>
        <v>2</v>
      </c>
      <c r="N36" s="88">
        <v>1</v>
      </c>
      <c r="O36" s="77">
        <v>0</v>
      </c>
      <c r="P36" s="88">
        <v>1</v>
      </c>
      <c r="Q36" s="84">
        <v>0</v>
      </c>
    </row>
    <row r="37" spans="1:17" ht="45">
      <c r="A37" s="61"/>
      <c r="B37" s="62"/>
      <c r="C37" s="62"/>
      <c r="D37" s="62"/>
      <c r="E37" s="62"/>
      <c r="F37" s="62"/>
      <c r="G37" s="62"/>
      <c r="H37" s="60"/>
      <c r="I37" s="59" t="s">
        <v>54</v>
      </c>
      <c r="J37" s="71">
        <v>11</v>
      </c>
      <c r="K37" s="72" t="s">
        <v>122</v>
      </c>
      <c r="L37" s="92">
        <f t="shared" si="0"/>
        <v>4</v>
      </c>
      <c r="M37" s="92">
        <f t="shared" si="1"/>
        <v>4</v>
      </c>
      <c r="N37" s="88">
        <v>1</v>
      </c>
      <c r="O37" s="85">
        <v>1</v>
      </c>
      <c r="P37" s="88">
        <v>1</v>
      </c>
      <c r="Q37" s="84">
        <v>1</v>
      </c>
    </row>
    <row r="38" spans="1:17" ht="12.75">
      <c r="A38" s="52"/>
      <c r="B38" s="53"/>
      <c r="C38" s="53"/>
      <c r="D38" s="53"/>
      <c r="E38" s="53"/>
      <c r="F38" s="53"/>
      <c r="G38" s="53"/>
      <c r="H38" s="64"/>
      <c r="I38" s="63" t="s">
        <v>55</v>
      </c>
      <c r="J38" s="71">
        <v>12</v>
      </c>
      <c r="K38" s="72" t="s">
        <v>122</v>
      </c>
      <c r="L38" s="92">
        <f t="shared" si="0"/>
        <v>5</v>
      </c>
      <c r="M38" s="92">
        <f t="shared" si="1"/>
        <v>5</v>
      </c>
      <c r="N38" s="88">
        <v>1</v>
      </c>
      <c r="O38" s="77">
        <v>2</v>
      </c>
      <c r="P38" s="88">
        <v>1</v>
      </c>
      <c r="Q38" s="84">
        <v>1</v>
      </c>
    </row>
    <row r="39" spans="1:17" ht="12.75">
      <c r="A39" s="52"/>
      <c r="B39" s="53"/>
      <c r="C39" s="53"/>
      <c r="D39" s="53"/>
      <c r="E39" s="53"/>
      <c r="F39" s="53"/>
      <c r="G39" s="56"/>
      <c r="H39" s="57"/>
      <c r="I39" s="63" t="s">
        <v>56</v>
      </c>
      <c r="J39" s="71">
        <v>13</v>
      </c>
      <c r="K39" s="73" t="s">
        <v>122</v>
      </c>
      <c r="L39" s="92">
        <f t="shared" si="0"/>
        <v>3</v>
      </c>
      <c r="M39" s="92">
        <f t="shared" si="1"/>
        <v>3</v>
      </c>
      <c r="N39" s="88">
        <v>1</v>
      </c>
      <c r="O39" s="77">
        <v>0</v>
      </c>
      <c r="P39" s="88">
        <v>1</v>
      </c>
      <c r="Q39" s="84">
        <v>1</v>
      </c>
    </row>
    <row r="40" spans="1:17" ht="22.5">
      <c r="A40" s="52"/>
      <c r="B40" s="53"/>
      <c r="C40" s="53"/>
      <c r="D40" s="53"/>
      <c r="E40" s="53"/>
      <c r="F40" s="53"/>
      <c r="G40" s="56"/>
      <c r="H40" s="57"/>
      <c r="I40" s="65" t="s">
        <v>57</v>
      </c>
      <c r="J40" s="71">
        <v>14</v>
      </c>
      <c r="K40" s="73" t="s">
        <v>122</v>
      </c>
      <c r="L40" s="92">
        <f t="shared" si="0"/>
        <v>2</v>
      </c>
      <c r="M40" s="92">
        <f t="shared" si="1"/>
        <v>2</v>
      </c>
      <c r="N40" s="88">
        <v>0</v>
      </c>
      <c r="O40" s="77">
        <v>2</v>
      </c>
      <c r="P40" s="88">
        <v>0</v>
      </c>
      <c r="Q40" s="84">
        <v>0</v>
      </c>
    </row>
    <row r="41" spans="1:17" ht="22.5">
      <c r="A41" s="52"/>
      <c r="B41" s="53"/>
      <c r="C41" s="53"/>
      <c r="D41" s="53"/>
      <c r="E41" s="53"/>
      <c r="F41" s="53"/>
      <c r="G41" s="56"/>
      <c r="H41" s="57"/>
      <c r="I41" s="63" t="s">
        <v>58</v>
      </c>
      <c r="J41" s="71">
        <v>15</v>
      </c>
      <c r="K41" s="73" t="s">
        <v>122</v>
      </c>
      <c r="L41" s="92">
        <f t="shared" si="0"/>
        <v>2</v>
      </c>
      <c r="M41" s="92">
        <f t="shared" si="1"/>
        <v>2</v>
      </c>
      <c r="N41" s="88">
        <v>0</v>
      </c>
      <c r="O41" s="77">
        <v>1</v>
      </c>
      <c r="P41" s="88">
        <v>0</v>
      </c>
      <c r="Q41" s="84">
        <v>1</v>
      </c>
    </row>
    <row r="42" spans="1:17" ht="22.5">
      <c r="A42" s="52"/>
      <c r="B42" s="53"/>
      <c r="C42" s="53"/>
      <c r="D42" s="53"/>
      <c r="E42" s="53"/>
      <c r="F42" s="53"/>
      <c r="G42" s="56"/>
      <c r="H42" s="57"/>
      <c r="I42" s="63" t="s">
        <v>59</v>
      </c>
      <c r="J42" s="71">
        <v>16</v>
      </c>
      <c r="K42" s="73" t="s">
        <v>121</v>
      </c>
      <c r="L42" s="92">
        <f t="shared" si="0"/>
        <v>1</v>
      </c>
      <c r="M42" s="92">
        <f t="shared" si="1"/>
        <v>1</v>
      </c>
      <c r="N42" s="88">
        <v>0</v>
      </c>
      <c r="O42" s="77">
        <v>1</v>
      </c>
      <c r="P42" s="88">
        <v>0</v>
      </c>
      <c r="Q42" s="84">
        <v>0</v>
      </c>
    </row>
    <row r="43" spans="1:17" ht="22.5">
      <c r="A43" s="52"/>
      <c r="B43" s="53"/>
      <c r="C43" s="53"/>
      <c r="D43" s="53"/>
      <c r="E43" s="53"/>
      <c r="F43" s="53"/>
      <c r="G43" s="56"/>
      <c r="H43" s="57"/>
      <c r="I43" s="63" t="s">
        <v>60</v>
      </c>
      <c r="J43" s="71">
        <v>17</v>
      </c>
      <c r="K43" s="73" t="s">
        <v>122</v>
      </c>
      <c r="L43" s="92">
        <f t="shared" si="0"/>
        <v>4</v>
      </c>
      <c r="M43" s="92">
        <f t="shared" si="1"/>
        <v>4</v>
      </c>
      <c r="N43" s="88">
        <v>1</v>
      </c>
      <c r="O43" s="77">
        <v>1</v>
      </c>
      <c r="P43" s="88">
        <v>1</v>
      </c>
      <c r="Q43" s="84">
        <v>1</v>
      </c>
    </row>
    <row r="44" spans="1:17" ht="22.5">
      <c r="A44" s="52"/>
      <c r="B44" s="53"/>
      <c r="C44" s="53"/>
      <c r="D44" s="53"/>
      <c r="E44" s="53"/>
      <c r="F44" s="53"/>
      <c r="G44" s="56"/>
      <c r="H44" s="57"/>
      <c r="I44" s="63" t="s">
        <v>61</v>
      </c>
      <c r="J44" s="71">
        <v>18</v>
      </c>
      <c r="K44" s="73" t="s">
        <v>122</v>
      </c>
      <c r="L44" s="92">
        <f t="shared" si="0"/>
        <v>2</v>
      </c>
      <c r="M44" s="92">
        <f t="shared" si="1"/>
        <v>2</v>
      </c>
      <c r="N44" s="88">
        <v>0</v>
      </c>
      <c r="O44" s="77">
        <v>1</v>
      </c>
      <c r="P44" s="88">
        <v>0</v>
      </c>
      <c r="Q44" s="84">
        <v>1</v>
      </c>
    </row>
    <row r="45" spans="1:17" ht="33.75">
      <c r="A45" s="52"/>
      <c r="B45" s="53"/>
      <c r="C45" s="53"/>
      <c r="D45" s="53"/>
      <c r="E45" s="53"/>
      <c r="F45" s="53"/>
      <c r="G45" s="56"/>
      <c r="H45" s="57"/>
      <c r="I45" s="63" t="s">
        <v>62</v>
      </c>
      <c r="J45" s="71">
        <v>19</v>
      </c>
      <c r="K45" s="73" t="s">
        <v>122</v>
      </c>
      <c r="L45" s="92">
        <f t="shared" si="0"/>
        <v>4</v>
      </c>
      <c r="M45" s="92">
        <f t="shared" si="1"/>
        <v>4</v>
      </c>
      <c r="N45" s="88">
        <v>0</v>
      </c>
      <c r="O45" s="77">
        <v>2</v>
      </c>
      <c r="P45" s="88">
        <v>0</v>
      </c>
      <c r="Q45" s="84">
        <v>2</v>
      </c>
    </row>
    <row r="46" spans="1:17" ht="22.5">
      <c r="A46" s="52"/>
      <c r="B46" s="53"/>
      <c r="C46" s="53"/>
      <c r="D46" s="53"/>
      <c r="E46" s="53"/>
      <c r="F46" s="53"/>
      <c r="G46" s="56"/>
      <c r="H46" s="57"/>
      <c r="I46" s="63" t="s">
        <v>63</v>
      </c>
      <c r="J46" s="71">
        <v>20</v>
      </c>
      <c r="K46" s="73" t="s">
        <v>121</v>
      </c>
      <c r="L46" s="92">
        <f t="shared" si="0"/>
        <v>1</v>
      </c>
      <c r="M46" s="92">
        <f t="shared" si="1"/>
        <v>1</v>
      </c>
      <c r="N46" s="88">
        <v>0</v>
      </c>
      <c r="O46" s="77">
        <v>0</v>
      </c>
      <c r="P46" s="88">
        <v>0</v>
      </c>
      <c r="Q46" s="84">
        <v>1</v>
      </c>
    </row>
    <row r="47" spans="1:17" ht="22.5">
      <c r="A47" s="52"/>
      <c r="B47" s="53"/>
      <c r="C47" s="53"/>
      <c r="D47" s="53"/>
      <c r="E47" s="53"/>
      <c r="F47" s="53"/>
      <c r="G47" s="56"/>
      <c r="H47" s="57"/>
      <c r="I47" s="59" t="s">
        <v>64</v>
      </c>
      <c r="J47" s="71">
        <v>21</v>
      </c>
      <c r="K47" s="73" t="s">
        <v>122</v>
      </c>
      <c r="L47" s="92">
        <f t="shared" si="0"/>
        <v>2</v>
      </c>
      <c r="M47" s="92">
        <f t="shared" si="1"/>
        <v>2</v>
      </c>
      <c r="N47" s="88">
        <v>0</v>
      </c>
      <c r="O47" s="77">
        <v>1</v>
      </c>
      <c r="P47" s="88">
        <v>1</v>
      </c>
      <c r="Q47" s="84">
        <v>0</v>
      </c>
    </row>
    <row r="48" spans="1:17" ht="33.75">
      <c r="A48" s="52"/>
      <c r="B48" s="53"/>
      <c r="C48" s="53"/>
      <c r="D48" s="53"/>
      <c r="E48" s="53"/>
      <c r="F48" s="53"/>
      <c r="G48" s="56"/>
      <c r="H48" s="57"/>
      <c r="I48" s="63" t="s">
        <v>65</v>
      </c>
      <c r="J48" s="71">
        <v>22</v>
      </c>
      <c r="K48" s="73" t="s">
        <v>121</v>
      </c>
      <c r="L48" s="92">
        <f t="shared" si="0"/>
        <v>2</v>
      </c>
      <c r="M48" s="92">
        <f t="shared" si="1"/>
        <v>2</v>
      </c>
      <c r="N48" s="88">
        <v>0</v>
      </c>
      <c r="O48" s="77">
        <v>1</v>
      </c>
      <c r="P48" s="88">
        <v>0</v>
      </c>
      <c r="Q48" s="84">
        <v>1</v>
      </c>
    </row>
    <row r="49" spans="1:17" ht="22.5">
      <c r="A49" s="52"/>
      <c r="B49" s="53"/>
      <c r="C49" s="53"/>
      <c r="D49" s="53"/>
      <c r="E49" s="53"/>
      <c r="F49" s="53"/>
      <c r="G49" s="56"/>
      <c r="H49" s="57"/>
      <c r="I49" s="63" t="s">
        <v>66</v>
      </c>
      <c r="J49" s="71">
        <v>23</v>
      </c>
      <c r="K49" s="73" t="s">
        <v>121</v>
      </c>
      <c r="L49" s="92">
        <f t="shared" si="0"/>
        <v>2</v>
      </c>
      <c r="M49" s="92">
        <f t="shared" si="1"/>
        <v>2</v>
      </c>
      <c r="N49" s="88">
        <v>0</v>
      </c>
      <c r="O49" s="77">
        <v>1</v>
      </c>
      <c r="P49" s="88">
        <v>0</v>
      </c>
      <c r="Q49" s="84">
        <v>1</v>
      </c>
    </row>
    <row r="50" spans="1:17" ht="22.5">
      <c r="A50" s="52"/>
      <c r="B50" s="53"/>
      <c r="C50" s="53"/>
      <c r="D50" s="53"/>
      <c r="E50" s="53"/>
      <c r="F50" s="53"/>
      <c r="G50" s="56"/>
      <c r="H50" s="57"/>
      <c r="I50" s="63" t="s">
        <v>67</v>
      </c>
      <c r="J50" s="71">
        <v>24</v>
      </c>
      <c r="K50" s="73" t="s">
        <v>121</v>
      </c>
      <c r="L50" s="92">
        <f t="shared" si="0"/>
        <v>4</v>
      </c>
      <c r="M50" s="92">
        <f t="shared" si="1"/>
        <v>4</v>
      </c>
      <c r="N50" s="88">
        <v>1</v>
      </c>
      <c r="O50" s="77">
        <v>1</v>
      </c>
      <c r="P50" s="88">
        <v>1</v>
      </c>
      <c r="Q50" s="84">
        <v>1</v>
      </c>
    </row>
    <row r="51" spans="1:17" ht="12.75">
      <c r="A51" s="61"/>
      <c r="B51" s="62"/>
      <c r="C51" s="62"/>
      <c r="D51" s="62"/>
      <c r="E51" s="62"/>
      <c r="F51" s="62"/>
      <c r="G51" s="62"/>
      <c r="H51" s="60"/>
      <c r="I51" s="59" t="s">
        <v>68</v>
      </c>
      <c r="J51" s="71">
        <v>25</v>
      </c>
      <c r="K51" s="72" t="s">
        <v>121</v>
      </c>
      <c r="L51" s="92">
        <f t="shared" si="0"/>
        <v>4</v>
      </c>
      <c r="M51" s="92">
        <f t="shared" si="1"/>
        <v>4</v>
      </c>
      <c r="N51" s="88">
        <v>1</v>
      </c>
      <c r="O51" s="77">
        <v>1</v>
      </c>
      <c r="P51" s="88">
        <v>1</v>
      </c>
      <c r="Q51" s="84">
        <v>1</v>
      </c>
    </row>
    <row r="52" spans="1:17" ht="33.75">
      <c r="A52" s="61"/>
      <c r="B52" s="62"/>
      <c r="C52" s="62"/>
      <c r="D52" s="62"/>
      <c r="E52" s="62"/>
      <c r="F52" s="62"/>
      <c r="G52" s="62"/>
      <c r="H52" s="60"/>
      <c r="I52" s="63" t="s">
        <v>69</v>
      </c>
      <c r="J52" s="71">
        <v>26</v>
      </c>
      <c r="K52" s="72" t="s">
        <v>122</v>
      </c>
      <c r="L52" s="92">
        <f t="shared" si="0"/>
        <v>2</v>
      </c>
      <c r="M52" s="92">
        <f t="shared" si="1"/>
        <v>2</v>
      </c>
      <c r="N52" s="88">
        <v>0</v>
      </c>
      <c r="O52" s="77">
        <v>2</v>
      </c>
      <c r="P52" s="88">
        <v>0</v>
      </c>
      <c r="Q52" s="84">
        <v>0</v>
      </c>
    </row>
    <row r="53" spans="1:17" ht="22.5">
      <c r="A53" s="52"/>
      <c r="B53" s="53"/>
      <c r="C53" s="53"/>
      <c r="D53" s="53"/>
      <c r="E53" s="53"/>
      <c r="F53" s="53"/>
      <c r="G53" s="56"/>
      <c r="H53" s="57"/>
      <c r="I53" s="63" t="s">
        <v>70</v>
      </c>
      <c r="J53" s="71">
        <v>27</v>
      </c>
      <c r="K53" s="73" t="s">
        <v>121</v>
      </c>
      <c r="L53" s="92">
        <f t="shared" si="0"/>
        <v>4</v>
      </c>
      <c r="M53" s="92">
        <f t="shared" si="1"/>
        <v>4</v>
      </c>
      <c r="N53" s="88">
        <v>1</v>
      </c>
      <c r="O53" s="77">
        <v>1</v>
      </c>
      <c r="P53" s="88">
        <v>1</v>
      </c>
      <c r="Q53" s="84">
        <v>1</v>
      </c>
    </row>
    <row r="54" spans="1:17" ht="22.5">
      <c r="A54" s="52"/>
      <c r="B54" s="53"/>
      <c r="C54" s="53"/>
      <c r="D54" s="53"/>
      <c r="E54" s="53"/>
      <c r="F54" s="53"/>
      <c r="G54" s="53"/>
      <c r="H54" s="60"/>
      <c r="I54" s="59" t="s">
        <v>71</v>
      </c>
      <c r="J54" s="71">
        <v>28</v>
      </c>
      <c r="K54" s="72" t="s">
        <v>121</v>
      </c>
      <c r="L54" s="92">
        <f t="shared" si="0"/>
        <v>2</v>
      </c>
      <c r="M54" s="92">
        <f t="shared" si="1"/>
        <v>2</v>
      </c>
      <c r="N54" s="88">
        <v>1</v>
      </c>
      <c r="O54" s="77">
        <v>0</v>
      </c>
      <c r="P54" s="88">
        <v>1</v>
      </c>
      <c r="Q54" s="84">
        <v>0</v>
      </c>
    </row>
    <row r="55" spans="1:17" ht="22.5">
      <c r="A55" s="52"/>
      <c r="B55" s="53"/>
      <c r="C55" s="53"/>
      <c r="D55" s="53"/>
      <c r="E55" s="53"/>
      <c r="F55" s="53"/>
      <c r="G55" s="56"/>
      <c r="H55" s="57"/>
      <c r="I55" s="59" t="s">
        <v>72</v>
      </c>
      <c r="J55" s="71">
        <v>29</v>
      </c>
      <c r="K55" s="73" t="s">
        <v>121</v>
      </c>
      <c r="L55" s="92">
        <f t="shared" si="0"/>
        <v>4</v>
      </c>
      <c r="M55" s="92">
        <f t="shared" si="1"/>
        <v>4</v>
      </c>
      <c r="N55" s="88">
        <v>1</v>
      </c>
      <c r="O55" s="77">
        <v>1</v>
      </c>
      <c r="P55" s="88">
        <v>1</v>
      </c>
      <c r="Q55" s="84">
        <v>1</v>
      </c>
    </row>
    <row r="56" spans="1:17" ht="12.75">
      <c r="A56" s="52"/>
      <c r="B56" s="53"/>
      <c r="C56" s="53"/>
      <c r="D56" s="53"/>
      <c r="E56" s="53"/>
      <c r="F56" s="53"/>
      <c r="G56" s="56"/>
      <c r="H56" s="57"/>
      <c r="I56" s="59"/>
      <c r="J56" s="71"/>
      <c r="K56" s="73"/>
      <c r="L56" s="89"/>
      <c r="M56" s="89"/>
      <c r="N56" s="12"/>
      <c r="O56" s="21"/>
      <c r="P56" s="12"/>
      <c r="Q56" s="94"/>
    </row>
    <row r="57" spans="1:17" ht="12.75">
      <c r="A57" s="52">
        <v>3</v>
      </c>
      <c r="B57" s="53"/>
      <c r="C57" s="53"/>
      <c r="D57" s="53"/>
      <c r="E57" s="53"/>
      <c r="F57" s="53"/>
      <c r="G57" s="56"/>
      <c r="H57" s="57"/>
      <c r="I57" s="58" t="s">
        <v>73</v>
      </c>
      <c r="J57" s="69"/>
      <c r="K57" s="70"/>
      <c r="L57" s="80">
        <f>SUM(L58:L70)</f>
        <v>84</v>
      </c>
      <c r="M57" s="80">
        <f>SUM(M58:M70)</f>
        <v>84</v>
      </c>
      <c r="N57" s="80">
        <f>SUM(N58:N70)</f>
        <v>15</v>
      </c>
      <c r="O57" s="81">
        <f>SUM(O58:O70)</f>
        <v>21</v>
      </c>
      <c r="P57" s="81">
        <f>SUM(P58:P70)</f>
        <v>26</v>
      </c>
      <c r="Q57" s="82">
        <f>SUM(Q58:Q70)</f>
        <v>22</v>
      </c>
    </row>
    <row r="58" spans="1:17" ht="12.75">
      <c r="A58" s="61"/>
      <c r="B58" s="62"/>
      <c r="C58" s="62"/>
      <c r="D58" s="62"/>
      <c r="E58" s="62"/>
      <c r="F58" s="62"/>
      <c r="G58" s="62"/>
      <c r="H58" s="60"/>
      <c r="I58" s="59" t="s">
        <v>74</v>
      </c>
      <c r="J58" s="71">
        <v>1</v>
      </c>
      <c r="K58" s="72" t="s">
        <v>121</v>
      </c>
      <c r="L58" s="92">
        <f aca="true" t="shared" si="2" ref="L58:L70">+N58+O58+P58+Q58</f>
        <v>12</v>
      </c>
      <c r="M58" s="92">
        <f>+L58</f>
        <v>12</v>
      </c>
      <c r="N58" s="88">
        <v>3</v>
      </c>
      <c r="O58" s="77">
        <v>3</v>
      </c>
      <c r="P58" s="88">
        <v>3</v>
      </c>
      <c r="Q58" s="79">
        <v>3</v>
      </c>
    </row>
    <row r="59" spans="1:17" ht="12.75">
      <c r="A59" s="52"/>
      <c r="B59" s="53"/>
      <c r="C59" s="53"/>
      <c r="D59" s="53"/>
      <c r="E59" s="53"/>
      <c r="F59" s="53"/>
      <c r="G59" s="53"/>
      <c r="H59" s="64"/>
      <c r="I59" s="59" t="s">
        <v>75</v>
      </c>
      <c r="J59" s="71">
        <v>2</v>
      </c>
      <c r="K59" s="72" t="s">
        <v>121</v>
      </c>
      <c r="L59" s="92">
        <f t="shared" si="2"/>
        <v>4</v>
      </c>
      <c r="M59" s="92">
        <f aca="true" t="shared" si="3" ref="M59:M70">+L59</f>
        <v>4</v>
      </c>
      <c r="N59" s="88">
        <v>1</v>
      </c>
      <c r="O59" s="77">
        <v>1</v>
      </c>
      <c r="P59" s="88">
        <v>1</v>
      </c>
      <c r="Q59" s="79">
        <v>1</v>
      </c>
    </row>
    <row r="60" spans="1:17" ht="22.5">
      <c r="A60" s="61"/>
      <c r="B60" s="62"/>
      <c r="C60" s="62"/>
      <c r="D60" s="62"/>
      <c r="E60" s="62"/>
      <c r="F60" s="62"/>
      <c r="G60" s="62"/>
      <c r="H60" s="60"/>
      <c r="I60" s="66" t="s">
        <v>76</v>
      </c>
      <c r="J60" s="71">
        <v>3</v>
      </c>
      <c r="K60" s="73" t="s">
        <v>122</v>
      </c>
      <c r="L60" s="92">
        <f t="shared" si="2"/>
        <v>7</v>
      </c>
      <c r="M60" s="92">
        <f t="shared" si="3"/>
        <v>7</v>
      </c>
      <c r="N60" s="88">
        <v>1</v>
      </c>
      <c r="O60" s="77">
        <v>0</v>
      </c>
      <c r="P60" s="88">
        <v>2</v>
      </c>
      <c r="Q60" s="79">
        <v>4</v>
      </c>
    </row>
    <row r="61" spans="1:17" ht="22.5">
      <c r="A61" s="61"/>
      <c r="B61" s="62"/>
      <c r="C61" s="62"/>
      <c r="D61" s="62"/>
      <c r="E61" s="62"/>
      <c r="F61" s="62"/>
      <c r="G61" s="62"/>
      <c r="H61" s="60"/>
      <c r="I61" s="66" t="s">
        <v>77</v>
      </c>
      <c r="J61" s="71">
        <v>4</v>
      </c>
      <c r="K61" s="73" t="s">
        <v>121</v>
      </c>
      <c r="L61" s="92">
        <f t="shared" si="2"/>
        <v>11</v>
      </c>
      <c r="M61" s="92">
        <f t="shared" si="3"/>
        <v>11</v>
      </c>
      <c r="N61" s="88">
        <v>0</v>
      </c>
      <c r="O61" s="77">
        <v>2</v>
      </c>
      <c r="P61" s="88">
        <v>6</v>
      </c>
      <c r="Q61" s="79">
        <v>3</v>
      </c>
    </row>
    <row r="62" spans="1:17" ht="22.5">
      <c r="A62" s="61"/>
      <c r="B62" s="62"/>
      <c r="C62" s="62"/>
      <c r="D62" s="62"/>
      <c r="E62" s="62"/>
      <c r="F62" s="62"/>
      <c r="G62" s="62"/>
      <c r="H62" s="60"/>
      <c r="I62" s="66" t="s">
        <v>78</v>
      </c>
      <c r="J62" s="71">
        <v>5</v>
      </c>
      <c r="K62" s="73" t="s">
        <v>121</v>
      </c>
      <c r="L62" s="92">
        <f t="shared" si="2"/>
        <v>4</v>
      </c>
      <c r="M62" s="92">
        <f t="shared" si="3"/>
        <v>4</v>
      </c>
      <c r="N62" s="88">
        <v>1</v>
      </c>
      <c r="O62" s="77">
        <v>1</v>
      </c>
      <c r="P62" s="88">
        <v>1</v>
      </c>
      <c r="Q62" s="79">
        <v>1</v>
      </c>
    </row>
    <row r="63" spans="1:17" ht="33.75">
      <c r="A63" s="61"/>
      <c r="B63" s="62"/>
      <c r="C63" s="62"/>
      <c r="D63" s="62"/>
      <c r="E63" s="62"/>
      <c r="F63" s="62"/>
      <c r="G63" s="62"/>
      <c r="H63" s="60"/>
      <c r="I63" s="66" t="s">
        <v>79</v>
      </c>
      <c r="J63" s="71">
        <v>6</v>
      </c>
      <c r="K63" s="73" t="s">
        <v>122</v>
      </c>
      <c r="L63" s="92">
        <f t="shared" si="2"/>
        <v>5</v>
      </c>
      <c r="M63" s="92">
        <f t="shared" si="3"/>
        <v>5</v>
      </c>
      <c r="N63" s="88">
        <v>0</v>
      </c>
      <c r="O63" s="77">
        <v>1</v>
      </c>
      <c r="P63" s="88">
        <v>3</v>
      </c>
      <c r="Q63" s="79">
        <v>1</v>
      </c>
    </row>
    <row r="64" spans="1:17" ht="22.5">
      <c r="A64" s="61"/>
      <c r="B64" s="62"/>
      <c r="C64" s="62"/>
      <c r="D64" s="62"/>
      <c r="E64" s="62"/>
      <c r="F64" s="62"/>
      <c r="G64" s="62"/>
      <c r="H64" s="60"/>
      <c r="I64" s="66" t="s">
        <v>80</v>
      </c>
      <c r="J64" s="71">
        <v>7</v>
      </c>
      <c r="K64" s="73" t="s">
        <v>122</v>
      </c>
      <c r="L64" s="92">
        <f t="shared" si="2"/>
        <v>5</v>
      </c>
      <c r="M64" s="92">
        <f t="shared" si="3"/>
        <v>5</v>
      </c>
      <c r="N64" s="88">
        <v>1</v>
      </c>
      <c r="O64" s="77">
        <v>2</v>
      </c>
      <c r="P64" s="88">
        <v>1</v>
      </c>
      <c r="Q64" s="79">
        <v>1</v>
      </c>
    </row>
    <row r="65" spans="1:17" ht="12.75">
      <c r="A65" s="61"/>
      <c r="B65" s="62"/>
      <c r="C65" s="62"/>
      <c r="D65" s="62"/>
      <c r="E65" s="62"/>
      <c r="F65" s="62"/>
      <c r="G65" s="62"/>
      <c r="H65" s="60"/>
      <c r="I65" s="67" t="s">
        <v>81</v>
      </c>
      <c r="J65" s="71">
        <v>8</v>
      </c>
      <c r="K65" s="73" t="s">
        <v>121</v>
      </c>
      <c r="L65" s="92">
        <f t="shared" si="2"/>
        <v>2</v>
      </c>
      <c r="M65" s="92">
        <f t="shared" si="3"/>
        <v>2</v>
      </c>
      <c r="N65" s="88">
        <v>1</v>
      </c>
      <c r="O65" s="77">
        <v>0</v>
      </c>
      <c r="P65" s="88">
        <v>1</v>
      </c>
      <c r="Q65" s="79">
        <v>0</v>
      </c>
    </row>
    <row r="66" spans="1:17" ht="12.75">
      <c r="A66" s="61"/>
      <c r="B66" s="62"/>
      <c r="C66" s="62"/>
      <c r="D66" s="62"/>
      <c r="E66" s="62"/>
      <c r="F66" s="62"/>
      <c r="G66" s="62"/>
      <c r="H66" s="60"/>
      <c r="I66" s="65" t="s">
        <v>82</v>
      </c>
      <c r="J66" s="71">
        <v>9</v>
      </c>
      <c r="K66" s="73" t="s">
        <v>121</v>
      </c>
      <c r="L66" s="92">
        <f t="shared" si="2"/>
        <v>12</v>
      </c>
      <c r="M66" s="92">
        <f t="shared" si="3"/>
        <v>12</v>
      </c>
      <c r="N66" s="88">
        <v>3</v>
      </c>
      <c r="O66" s="77">
        <v>3</v>
      </c>
      <c r="P66" s="88">
        <v>3</v>
      </c>
      <c r="Q66" s="79">
        <v>3</v>
      </c>
    </row>
    <row r="67" spans="1:17" ht="33.75">
      <c r="A67" s="61"/>
      <c r="B67" s="62"/>
      <c r="C67" s="62"/>
      <c r="D67" s="62"/>
      <c r="E67" s="62"/>
      <c r="F67" s="62"/>
      <c r="G67" s="62"/>
      <c r="H67" s="60"/>
      <c r="I67" s="67" t="s">
        <v>83</v>
      </c>
      <c r="J67" s="71">
        <v>10</v>
      </c>
      <c r="K67" s="73" t="s">
        <v>121</v>
      </c>
      <c r="L67" s="92">
        <f t="shared" si="2"/>
        <v>2</v>
      </c>
      <c r="M67" s="92">
        <f t="shared" si="3"/>
        <v>2</v>
      </c>
      <c r="N67" s="88">
        <v>0</v>
      </c>
      <c r="O67" s="77">
        <v>1</v>
      </c>
      <c r="P67" s="88">
        <v>0</v>
      </c>
      <c r="Q67" s="79">
        <v>1</v>
      </c>
    </row>
    <row r="68" spans="1:17" ht="22.5">
      <c r="A68" s="61"/>
      <c r="B68" s="62"/>
      <c r="C68" s="62"/>
      <c r="D68" s="62"/>
      <c r="E68" s="62"/>
      <c r="F68" s="62"/>
      <c r="G68" s="62"/>
      <c r="H68" s="60"/>
      <c r="I68" s="65" t="s">
        <v>84</v>
      </c>
      <c r="J68" s="71">
        <v>11</v>
      </c>
      <c r="K68" s="73" t="s">
        <v>124</v>
      </c>
      <c r="L68" s="92">
        <f t="shared" si="2"/>
        <v>2</v>
      </c>
      <c r="M68" s="92">
        <f t="shared" si="3"/>
        <v>2</v>
      </c>
      <c r="N68" s="88">
        <v>0</v>
      </c>
      <c r="O68" s="77">
        <v>1</v>
      </c>
      <c r="P68" s="88">
        <v>1</v>
      </c>
      <c r="Q68" s="79">
        <v>0</v>
      </c>
    </row>
    <row r="69" spans="1:17" ht="12.75">
      <c r="A69" s="61"/>
      <c r="B69" s="62"/>
      <c r="C69" s="62"/>
      <c r="D69" s="62"/>
      <c r="E69" s="62"/>
      <c r="F69" s="62"/>
      <c r="G69" s="62"/>
      <c r="H69" s="60"/>
      <c r="I69" s="65" t="s">
        <v>85</v>
      </c>
      <c r="J69" s="71">
        <v>12</v>
      </c>
      <c r="K69" s="73" t="s">
        <v>122</v>
      </c>
      <c r="L69" s="92">
        <f t="shared" si="2"/>
        <v>8</v>
      </c>
      <c r="M69" s="92">
        <f t="shared" si="3"/>
        <v>8</v>
      </c>
      <c r="N69" s="88">
        <v>1</v>
      </c>
      <c r="O69" s="77">
        <v>3</v>
      </c>
      <c r="P69" s="88">
        <v>2</v>
      </c>
      <c r="Q69" s="79">
        <v>2</v>
      </c>
    </row>
    <row r="70" spans="1:17" ht="33.75">
      <c r="A70" s="52"/>
      <c r="B70" s="53"/>
      <c r="C70" s="53"/>
      <c r="D70" s="53"/>
      <c r="E70" s="53"/>
      <c r="F70" s="53"/>
      <c r="G70" s="53"/>
      <c r="H70" s="64"/>
      <c r="I70" s="67" t="s">
        <v>86</v>
      </c>
      <c r="J70" s="71">
        <v>13</v>
      </c>
      <c r="K70" s="73" t="s">
        <v>125</v>
      </c>
      <c r="L70" s="92">
        <f t="shared" si="2"/>
        <v>10</v>
      </c>
      <c r="M70" s="92">
        <f t="shared" si="3"/>
        <v>10</v>
      </c>
      <c r="N70" s="88">
        <v>3</v>
      </c>
      <c r="O70" s="77">
        <v>3</v>
      </c>
      <c r="P70" s="88">
        <v>2</v>
      </c>
      <c r="Q70" s="79">
        <v>2</v>
      </c>
    </row>
    <row r="71" spans="1:17" ht="12.75">
      <c r="A71" s="61"/>
      <c r="B71" s="62"/>
      <c r="C71" s="62"/>
      <c r="D71" s="62"/>
      <c r="E71" s="62"/>
      <c r="F71" s="62"/>
      <c r="G71" s="62"/>
      <c r="H71" s="60"/>
      <c r="I71" s="68"/>
      <c r="J71" s="71"/>
      <c r="K71" s="73"/>
      <c r="L71" s="83"/>
      <c r="M71" s="83"/>
      <c r="N71" s="88"/>
      <c r="O71" s="77"/>
      <c r="P71" s="88"/>
      <c r="Q71" s="79"/>
    </row>
    <row r="72" spans="1:17" ht="12.75">
      <c r="A72" s="52">
        <v>4</v>
      </c>
      <c r="B72" s="53"/>
      <c r="C72" s="53"/>
      <c r="D72" s="53"/>
      <c r="E72" s="53"/>
      <c r="F72" s="53"/>
      <c r="G72" s="56"/>
      <c r="H72" s="57"/>
      <c r="I72" s="58" t="s">
        <v>87</v>
      </c>
      <c r="J72" s="69"/>
      <c r="K72" s="70"/>
      <c r="L72" s="80">
        <f>SUM(L73:L80)</f>
        <v>36</v>
      </c>
      <c r="M72" s="80">
        <f>SUM(M73:M80)</f>
        <v>36</v>
      </c>
      <c r="N72" s="80">
        <f>SUM(N73:N80)</f>
        <v>12</v>
      </c>
      <c r="O72" s="81">
        <f>SUM(O73:O80)</f>
        <v>8</v>
      </c>
      <c r="P72" s="81">
        <f>SUM(P73:P80)</f>
        <v>8</v>
      </c>
      <c r="Q72" s="82">
        <f>SUM(Q73:Q80)</f>
        <v>8</v>
      </c>
    </row>
    <row r="73" spans="1:17" ht="12.75">
      <c r="A73" s="61"/>
      <c r="B73" s="62"/>
      <c r="C73" s="62"/>
      <c r="D73" s="62"/>
      <c r="E73" s="62"/>
      <c r="F73" s="62"/>
      <c r="G73" s="62"/>
      <c r="H73" s="60"/>
      <c r="I73" s="59" t="s">
        <v>88</v>
      </c>
      <c r="J73" s="71">
        <v>1</v>
      </c>
      <c r="K73" s="73" t="s">
        <v>121</v>
      </c>
      <c r="L73" s="92">
        <f aca="true" t="shared" si="4" ref="L73:L80">+N73+O73+P73+Q73</f>
        <v>4</v>
      </c>
      <c r="M73" s="92">
        <f>+L73</f>
        <v>4</v>
      </c>
      <c r="N73" s="88">
        <v>1</v>
      </c>
      <c r="O73" s="77">
        <v>1</v>
      </c>
      <c r="P73" s="88">
        <v>1</v>
      </c>
      <c r="Q73" s="84">
        <v>1</v>
      </c>
    </row>
    <row r="74" spans="1:17" ht="22.5">
      <c r="A74" s="61"/>
      <c r="B74" s="62"/>
      <c r="C74" s="62"/>
      <c r="D74" s="62"/>
      <c r="E74" s="62"/>
      <c r="F74" s="62"/>
      <c r="G74" s="62"/>
      <c r="H74" s="62"/>
      <c r="I74" s="59" t="s">
        <v>89</v>
      </c>
      <c r="J74" s="71">
        <v>2</v>
      </c>
      <c r="K74" s="72" t="s">
        <v>121</v>
      </c>
      <c r="L74" s="92">
        <f t="shared" si="4"/>
        <v>4</v>
      </c>
      <c r="M74" s="92">
        <f aca="true" t="shared" si="5" ref="M74:M80">+L74</f>
        <v>4</v>
      </c>
      <c r="N74" s="88">
        <v>1</v>
      </c>
      <c r="O74" s="77">
        <v>1</v>
      </c>
      <c r="P74" s="88">
        <v>1</v>
      </c>
      <c r="Q74" s="84">
        <v>1</v>
      </c>
    </row>
    <row r="75" spans="1:17" ht="22.5">
      <c r="A75" s="61"/>
      <c r="B75" s="62"/>
      <c r="C75" s="62"/>
      <c r="D75" s="62"/>
      <c r="E75" s="62"/>
      <c r="F75" s="62"/>
      <c r="G75" s="62"/>
      <c r="H75" s="62"/>
      <c r="I75" s="59" t="s">
        <v>90</v>
      </c>
      <c r="J75" s="71">
        <v>3</v>
      </c>
      <c r="K75" s="72" t="s">
        <v>121</v>
      </c>
      <c r="L75" s="92">
        <f t="shared" si="4"/>
        <v>4</v>
      </c>
      <c r="M75" s="92">
        <f t="shared" si="5"/>
        <v>4</v>
      </c>
      <c r="N75" s="88">
        <v>1</v>
      </c>
      <c r="O75" s="77">
        <v>1</v>
      </c>
      <c r="P75" s="88">
        <v>1</v>
      </c>
      <c r="Q75" s="84">
        <v>1</v>
      </c>
    </row>
    <row r="76" spans="1:17" ht="12.75">
      <c r="A76" s="52"/>
      <c r="B76" s="53"/>
      <c r="C76" s="53"/>
      <c r="D76" s="53"/>
      <c r="E76" s="53"/>
      <c r="F76" s="53"/>
      <c r="G76" s="56"/>
      <c r="H76" s="57"/>
      <c r="I76" s="59" t="s">
        <v>91</v>
      </c>
      <c r="J76" s="71">
        <v>4</v>
      </c>
      <c r="K76" s="72" t="s">
        <v>126</v>
      </c>
      <c r="L76" s="92">
        <f t="shared" si="4"/>
        <v>8</v>
      </c>
      <c r="M76" s="92">
        <f t="shared" si="5"/>
        <v>8</v>
      </c>
      <c r="N76" s="88">
        <v>2</v>
      </c>
      <c r="O76" s="77">
        <v>2</v>
      </c>
      <c r="P76" s="88">
        <v>2</v>
      </c>
      <c r="Q76" s="84">
        <v>2</v>
      </c>
    </row>
    <row r="77" spans="1:17" ht="22.5">
      <c r="A77" s="61"/>
      <c r="B77" s="62"/>
      <c r="C77" s="62"/>
      <c r="D77" s="62"/>
      <c r="E77" s="62"/>
      <c r="F77" s="62"/>
      <c r="G77" s="62"/>
      <c r="H77" s="62"/>
      <c r="I77" s="59" t="s">
        <v>92</v>
      </c>
      <c r="J77" s="71">
        <v>5</v>
      </c>
      <c r="K77" s="72" t="s">
        <v>121</v>
      </c>
      <c r="L77" s="92">
        <f t="shared" si="4"/>
        <v>4</v>
      </c>
      <c r="M77" s="92">
        <f t="shared" si="5"/>
        <v>4</v>
      </c>
      <c r="N77" s="88">
        <v>1</v>
      </c>
      <c r="O77" s="77">
        <v>1</v>
      </c>
      <c r="P77" s="88">
        <v>1</v>
      </c>
      <c r="Q77" s="84">
        <v>1</v>
      </c>
    </row>
    <row r="78" spans="1:17" ht="22.5">
      <c r="A78" s="52"/>
      <c r="B78" s="53"/>
      <c r="C78" s="53"/>
      <c r="D78" s="53"/>
      <c r="E78" s="53"/>
      <c r="F78" s="53"/>
      <c r="G78" s="56"/>
      <c r="H78" s="57"/>
      <c r="I78" s="59" t="s">
        <v>93</v>
      </c>
      <c r="J78" s="71">
        <v>6</v>
      </c>
      <c r="K78" s="72" t="s">
        <v>127</v>
      </c>
      <c r="L78" s="92">
        <f t="shared" si="4"/>
        <v>4</v>
      </c>
      <c r="M78" s="92">
        <f t="shared" si="5"/>
        <v>4</v>
      </c>
      <c r="N78" s="88">
        <v>4</v>
      </c>
      <c r="O78" s="77">
        <v>0</v>
      </c>
      <c r="P78" s="88">
        <v>0</v>
      </c>
      <c r="Q78" s="84">
        <v>0</v>
      </c>
    </row>
    <row r="79" spans="1:17" ht="12.75">
      <c r="A79" s="52"/>
      <c r="B79" s="53"/>
      <c r="C79" s="53"/>
      <c r="D79" s="53"/>
      <c r="E79" s="53"/>
      <c r="F79" s="53"/>
      <c r="G79" s="53"/>
      <c r="H79" s="64"/>
      <c r="I79" s="59" t="s">
        <v>94</v>
      </c>
      <c r="J79" s="71">
        <v>7</v>
      </c>
      <c r="K79" s="73" t="s">
        <v>128</v>
      </c>
      <c r="L79" s="92">
        <f t="shared" si="4"/>
        <v>4</v>
      </c>
      <c r="M79" s="92">
        <f t="shared" si="5"/>
        <v>4</v>
      </c>
      <c r="N79" s="88">
        <v>1</v>
      </c>
      <c r="O79" s="77">
        <v>1</v>
      </c>
      <c r="P79" s="88">
        <v>1</v>
      </c>
      <c r="Q79" s="84">
        <v>1</v>
      </c>
    </row>
    <row r="80" spans="1:17" ht="12.75">
      <c r="A80" s="61"/>
      <c r="B80" s="62"/>
      <c r="C80" s="62"/>
      <c r="D80" s="62"/>
      <c r="E80" s="62"/>
      <c r="F80" s="62"/>
      <c r="G80" s="62"/>
      <c r="H80" s="60"/>
      <c r="I80" s="59" t="s">
        <v>95</v>
      </c>
      <c r="J80" s="71">
        <v>8</v>
      </c>
      <c r="K80" s="73" t="s">
        <v>128</v>
      </c>
      <c r="L80" s="92">
        <f t="shared" si="4"/>
        <v>4</v>
      </c>
      <c r="M80" s="92">
        <f t="shared" si="5"/>
        <v>4</v>
      </c>
      <c r="N80" s="88">
        <v>1</v>
      </c>
      <c r="O80" s="77">
        <v>1</v>
      </c>
      <c r="P80" s="88">
        <v>1</v>
      </c>
      <c r="Q80" s="84">
        <v>1</v>
      </c>
    </row>
    <row r="81" spans="1:17" ht="12.75">
      <c r="A81" s="61"/>
      <c r="B81" s="62"/>
      <c r="C81" s="62"/>
      <c r="D81" s="62"/>
      <c r="E81" s="62"/>
      <c r="F81" s="62"/>
      <c r="G81" s="62"/>
      <c r="H81" s="62"/>
      <c r="I81" s="59"/>
      <c r="J81" s="71"/>
      <c r="K81" s="72"/>
      <c r="L81" s="83"/>
      <c r="M81" s="83"/>
      <c r="N81" s="88"/>
      <c r="O81" s="77"/>
      <c r="P81" s="88"/>
      <c r="Q81" s="84"/>
    </row>
    <row r="82" spans="1:17" ht="12.75">
      <c r="A82" s="52">
        <v>5</v>
      </c>
      <c r="B82" s="53"/>
      <c r="C82" s="53"/>
      <c r="D82" s="53"/>
      <c r="E82" s="53"/>
      <c r="F82" s="53"/>
      <c r="G82" s="56"/>
      <c r="H82" s="57"/>
      <c r="I82" s="58" t="s">
        <v>96</v>
      </c>
      <c r="J82" s="69"/>
      <c r="K82" s="70"/>
      <c r="L82" s="80">
        <f>SUM(L83:L87)</f>
        <v>51</v>
      </c>
      <c r="M82" s="80">
        <f>SUM(M83:M87)</f>
        <v>51</v>
      </c>
      <c r="N82" s="80">
        <f>SUM(N83:N87)</f>
        <v>10</v>
      </c>
      <c r="O82" s="81">
        <f>SUM(O83:O87)</f>
        <v>15</v>
      </c>
      <c r="P82" s="81">
        <f>SUM(P83:P87)</f>
        <v>12</v>
      </c>
      <c r="Q82" s="82">
        <f>SUM(Q83:Q87)</f>
        <v>14</v>
      </c>
    </row>
    <row r="83" spans="1:17" ht="22.5">
      <c r="A83" s="61"/>
      <c r="B83" s="62"/>
      <c r="C83" s="62"/>
      <c r="D83" s="62"/>
      <c r="E83" s="62"/>
      <c r="F83" s="62"/>
      <c r="G83" s="62"/>
      <c r="H83" s="62"/>
      <c r="I83" s="68" t="s">
        <v>97</v>
      </c>
      <c r="J83" s="74">
        <v>1</v>
      </c>
      <c r="K83" s="73" t="s">
        <v>122</v>
      </c>
      <c r="L83" s="92">
        <f>+N83+O83+P83+Q83</f>
        <v>1</v>
      </c>
      <c r="M83" s="92">
        <f>+L83</f>
        <v>1</v>
      </c>
      <c r="N83" s="88">
        <v>0</v>
      </c>
      <c r="O83" s="77">
        <v>1</v>
      </c>
      <c r="P83" s="88">
        <v>0</v>
      </c>
      <c r="Q83" s="84">
        <v>0</v>
      </c>
    </row>
    <row r="84" spans="1:17" ht="12.75">
      <c r="A84" s="61"/>
      <c r="B84" s="62"/>
      <c r="C84" s="62"/>
      <c r="D84" s="62"/>
      <c r="E84" s="62"/>
      <c r="F84" s="62"/>
      <c r="G84" s="62"/>
      <c r="H84" s="62"/>
      <c r="I84" s="68" t="s">
        <v>98</v>
      </c>
      <c r="J84" s="74">
        <v>2</v>
      </c>
      <c r="K84" s="73" t="s">
        <v>121</v>
      </c>
      <c r="L84" s="92">
        <f>+N84+O84+P84+Q84</f>
        <v>24</v>
      </c>
      <c r="M84" s="92">
        <f>+L84</f>
        <v>24</v>
      </c>
      <c r="N84" s="88">
        <v>6</v>
      </c>
      <c r="O84" s="77">
        <v>6</v>
      </c>
      <c r="P84" s="88">
        <v>6</v>
      </c>
      <c r="Q84" s="84">
        <v>6</v>
      </c>
    </row>
    <row r="85" spans="1:17" ht="22.5">
      <c r="A85" s="61"/>
      <c r="B85" s="62"/>
      <c r="C85" s="62"/>
      <c r="D85" s="62"/>
      <c r="E85" s="62"/>
      <c r="F85" s="62"/>
      <c r="G85" s="62"/>
      <c r="H85" s="62"/>
      <c r="I85" s="68" t="s">
        <v>99</v>
      </c>
      <c r="J85" s="74">
        <v>3</v>
      </c>
      <c r="K85" s="73" t="s">
        <v>122</v>
      </c>
      <c r="L85" s="92">
        <f>+N85+O85+P85+Q85</f>
        <v>5</v>
      </c>
      <c r="M85" s="92">
        <f>+L85</f>
        <v>5</v>
      </c>
      <c r="N85" s="88">
        <v>0</v>
      </c>
      <c r="O85" s="77">
        <v>2</v>
      </c>
      <c r="P85" s="88">
        <v>1</v>
      </c>
      <c r="Q85" s="84">
        <v>2</v>
      </c>
    </row>
    <row r="86" spans="1:17" ht="12.75">
      <c r="A86" s="61"/>
      <c r="B86" s="62"/>
      <c r="C86" s="62"/>
      <c r="D86" s="62"/>
      <c r="E86" s="62"/>
      <c r="F86" s="62"/>
      <c r="G86" s="62"/>
      <c r="H86" s="62"/>
      <c r="I86" s="59" t="s">
        <v>100</v>
      </c>
      <c r="J86" s="74">
        <v>4</v>
      </c>
      <c r="K86" s="72" t="s">
        <v>121</v>
      </c>
      <c r="L86" s="92">
        <f>+N86+O86+P86+Q86</f>
        <v>12</v>
      </c>
      <c r="M86" s="92">
        <f>+L86</f>
        <v>12</v>
      </c>
      <c r="N86" s="88">
        <v>3</v>
      </c>
      <c r="O86" s="77">
        <v>3</v>
      </c>
      <c r="P86" s="88">
        <v>3</v>
      </c>
      <c r="Q86" s="84">
        <v>3</v>
      </c>
    </row>
    <row r="87" spans="1:17" ht="22.5">
      <c r="A87" s="61"/>
      <c r="B87" s="62"/>
      <c r="C87" s="62"/>
      <c r="D87" s="62"/>
      <c r="E87" s="62"/>
      <c r="F87" s="62"/>
      <c r="G87" s="62"/>
      <c r="H87" s="62"/>
      <c r="I87" s="59" t="s">
        <v>101</v>
      </c>
      <c r="J87" s="74">
        <v>5</v>
      </c>
      <c r="K87" s="72" t="s">
        <v>121</v>
      </c>
      <c r="L87" s="92">
        <f>+N87+O87+P87+Q87</f>
        <v>9</v>
      </c>
      <c r="M87" s="92">
        <f>+L87</f>
        <v>9</v>
      </c>
      <c r="N87" s="88">
        <v>1</v>
      </c>
      <c r="O87" s="77">
        <v>3</v>
      </c>
      <c r="P87" s="88">
        <v>2</v>
      </c>
      <c r="Q87" s="84">
        <v>3</v>
      </c>
    </row>
    <row r="88" spans="1:17" ht="12.75">
      <c r="A88" s="61"/>
      <c r="B88" s="62"/>
      <c r="C88" s="62"/>
      <c r="D88" s="62"/>
      <c r="E88" s="62"/>
      <c r="F88" s="62"/>
      <c r="G88" s="62"/>
      <c r="H88" s="62"/>
      <c r="I88" s="59"/>
      <c r="J88" s="74"/>
      <c r="K88" s="72"/>
      <c r="L88" s="83"/>
      <c r="M88" s="83"/>
      <c r="N88" s="88"/>
      <c r="O88" s="77"/>
      <c r="P88" s="88"/>
      <c r="Q88" s="84"/>
    </row>
    <row r="89" spans="1:17" ht="12.75">
      <c r="A89" s="52">
        <v>6</v>
      </c>
      <c r="B89" s="53"/>
      <c r="C89" s="53"/>
      <c r="D89" s="53"/>
      <c r="E89" s="53"/>
      <c r="F89" s="53"/>
      <c r="G89" s="56"/>
      <c r="H89" s="57"/>
      <c r="I89" s="58" t="s">
        <v>102</v>
      </c>
      <c r="J89" s="69"/>
      <c r="K89" s="70"/>
      <c r="L89" s="80">
        <f>SUM(L90:L100)</f>
        <v>50</v>
      </c>
      <c r="M89" s="80">
        <f>SUM(M90:M100)</f>
        <v>50</v>
      </c>
      <c r="N89" s="80">
        <f>SUM(N90:N100)</f>
        <v>12</v>
      </c>
      <c r="O89" s="81">
        <f>SUM(O90:O100)</f>
        <v>11</v>
      </c>
      <c r="P89" s="81">
        <f>SUM(P90:P100)</f>
        <v>13</v>
      </c>
      <c r="Q89" s="82">
        <f>SUM(Q90:Q100)</f>
        <v>14</v>
      </c>
    </row>
    <row r="90" spans="1:17" ht="33.75">
      <c r="A90" s="61"/>
      <c r="B90" s="62"/>
      <c r="C90" s="62"/>
      <c r="D90" s="62"/>
      <c r="E90" s="62"/>
      <c r="F90" s="62"/>
      <c r="G90" s="62"/>
      <c r="H90" s="62"/>
      <c r="I90" s="59" t="s">
        <v>103</v>
      </c>
      <c r="J90" s="71">
        <v>1</v>
      </c>
      <c r="K90" s="73" t="s">
        <v>121</v>
      </c>
      <c r="L90" s="92">
        <f aca="true" t="shared" si="6" ref="L90:L100">+N90+O90+P90+Q90</f>
        <v>5</v>
      </c>
      <c r="M90" s="92">
        <f>+L90</f>
        <v>5</v>
      </c>
      <c r="N90" s="88">
        <v>1</v>
      </c>
      <c r="O90" s="77">
        <v>2</v>
      </c>
      <c r="P90" s="88">
        <v>1</v>
      </c>
      <c r="Q90" s="84">
        <v>1</v>
      </c>
    </row>
    <row r="91" spans="1:17" ht="22.5">
      <c r="A91" s="61"/>
      <c r="B91" s="62"/>
      <c r="C91" s="62"/>
      <c r="D91" s="62"/>
      <c r="E91" s="62"/>
      <c r="F91" s="62"/>
      <c r="G91" s="62"/>
      <c r="H91" s="62"/>
      <c r="I91" s="59" t="s">
        <v>104</v>
      </c>
      <c r="J91" s="74">
        <v>2</v>
      </c>
      <c r="K91" s="72" t="s">
        <v>121</v>
      </c>
      <c r="L91" s="92">
        <f t="shared" si="6"/>
        <v>1</v>
      </c>
      <c r="M91" s="92">
        <f aca="true" t="shared" si="7" ref="M91:M100">+L91</f>
        <v>1</v>
      </c>
      <c r="N91" s="88">
        <v>0</v>
      </c>
      <c r="O91" s="77">
        <v>0</v>
      </c>
      <c r="P91" s="88">
        <v>0</v>
      </c>
      <c r="Q91" s="84">
        <v>1</v>
      </c>
    </row>
    <row r="92" spans="1:17" ht="33.75">
      <c r="A92" s="61"/>
      <c r="B92" s="62"/>
      <c r="C92" s="62"/>
      <c r="D92" s="62"/>
      <c r="E92" s="62"/>
      <c r="F92" s="62"/>
      <c r="G92" s="62"/>
      <c r="H92" s="62"/>
      <c r="I92" s="65" t="s">
        <v>105</v>
      </c>
      <c r="J92" s="71">
        <v>3</v>
      </c>
      <c r="K92" s="73" t="s">
        <v>121</v>
      </c>
      <c r="L92" s="92">
        <f t="shared" si="6"/>
        <v>2</v>
      </c>
      <c r="M92" s="92">
        <f t="shared" si="7"/>
        <v>2</v>
      </c>
      <c r="N92" s="88">
        <v>1</v>
      </c>
      <c r="O92" s="77">
        <v>0</v>
      </c>
      <c r="P92" s="88">
        <v>0</v>
      </c>
      <c r="Q92" s="84">
        <v>1</v>
      </c>
    </row>
    <row r="93" spans="1:17" ht="33.75">
      <c r="A93" s="61"/>
      <c r="B93" s="62"/>
      <c r="C93" s="62"/>
      <c r="D93" s="62"/>
      <c r="E93" s="62"/>
      <c r="F93" s="62"/>
      <c r="G93" s="62"/>
      <c r="H93" s="62"/>
      <c r="I93" s="59" t="s">
        <v>106</v>
      </c>
      <c r="J93" s="74">
        <v>4</v>
      </c>
      <c r="K93" s="72" t="s">
        <v>121</v>
      </c>
      <c r="L93" s="92">
        <f t="shared" si="6"/>
        <v>4</v>
      </c>
      <c r="M93" s="92">
        <f t="shared" si="7"/>
        <v>4</v>
      </c>
      <c r="N93" s="88">
        <v>1</v>
      </c>
      <c r="O93" s="77">
        <v>1</v>
      </c>
      <c r="P93" s="88">
        <v>1</v>
      </c>
      <c r="Q93" s="84">
        <v>1</v>
      </c>
    </row>
    <row r="94" spans="1:17" ht="12.75">
      <c r="A94" s="61"/>
      <c r="B94" s="62"/>
      <c r="C94" s="62"/>
      <c r="D94" s="62"/>
      <c r="E94" s="62"/>
      <c r="F94" s="62"/>
      <c r="G94" s="62"/>
      <c r="H94" s="62"/>
      <c r="I94" s="59" t="s">
        <v>107</v>
      </c>
      <c r="J94" s="71">
        <v>5</v>
      </c>
      <c r="K94" s="72" t="s">
        <v>128</v>
      </c>
      <c r="L94" s="92">
        <f t="shared" si="6"/>
        <v>4</v>
      </c>
      <c r="M94" s="92">
        <f t="shared" si="7"/>
        <v>4</v>
      </c>
      <c r="N94" s="88">
        <v>1</v>
      </c>
      <c r="O94" s="77">
        <v>1</v>
      </c>
      <c r="P94" s="88">
        <v>1</v>
      </c>
      <c r="Q94" s="84">
        <v>1</v>
      </c>
    </row>
    <row r="95" spans="1:17" ht="33.75">
      <c r="A95" s="61"/>
      <c r="B95" s="62"/>
      <c r="C95" s="62"/>
      <c r="D95" s="62"/>
      <c r="E95" s="62"/>
      <c r="F95" s="62"/>
      <c r="G95" s="62"/>
      <c r="H95" s="62"/>
      <c r="I95" s="59" t="s">
        <v>108</v>
      </c>
      <c r="J95" s="74">
        <v>6</v>
      </c>
      <c r="K95" s="72" t="s">
        <v>123</v>
      </c>
      <c r="L95" s="92">
        <f t="shared" si="6"/>
        <v>2</v>
      </c>
      <c r="M95" s="92">
        <f t="shared" si="7"/>
        <v>2</v>
      </c>
      <c r="N95" s="88">
        <v>0</v>
      </c>
      <c r="O95" s="77">
        <v>0</v>
      </c>
      <c r="P95" s="88">
        <v>1</v>
      </c>
      <c r="Q95" s="84">
        <v>1</v>
      </c>
    </row>
    <row r="96" spans="1:17" ht="22.5">
      <c r="A96" s="61"/>
      <c r="B96" s="62"/>
      <c r="C96" s="62"/>
      <c r="D96" s="62"/>
      <c r="E96" s="62"/>
      <c r="F96" s="62"/>
      <c r="G96" s="62"/>
      <c r="H96" s="62"/>
      <c r="I96" s="59" t="s">
        <v>109</v>
      </c>
      <c r="J96" s="71">
        <v>7</v>
      </c>
      <c r="K96" s="72" t="s">
        <v>123</v>
      </c>
      <c r="L96" s="92">
        <f t="shared" si="6"/>
        <v>2</v>
      </c>
      <c r="M96" s="92">
        <f t="shared" si="7"/>
        <v>2</v>
      </c>
      <c r="N96" s="88">
        <v>0</v>
      </c>
      <c r="O96" s="77">
        <v>1</v>
      </c>
      <c r="P96" s="88">
        <v>1</v>
      </c>
      <c r="Q96" s="84">
        <v>0</v>
      </c>
    </row>
    <row r="97" spans="1:17" ht="22.5">
      <c r="A97" s="61"/>
      <c r="B97" s="62"/>
      <c r="C97" s="62"/>
      <c r="D97" s="62"/>
      <c r="E97" s="62"/>
      <c r="F97" s="62"/>
      <c r="G97" s="62"/>
      <c r="H97" s="62"/>
      <c r="I97" s="59" t="s">
        <v>110</v>
      </c>
      <c r="J97" s="74">
        <v>8</v>
      </c>
      <c r="K97" s="72" t="s">
        <v>121</v>
      </c>
      <c r="L97" s="92">
        <f t="shared" si="6"/>
        <v>6</v>
      </c>
      <c r="M97" s="92">
        <f t="shared" si="7"/>
        <v>6</v>
      </c>
      <c r="N97" s="88">
        <v>2</v>
      </c>
      <c r="O97" s="77">
        <v>0</v>
      </c>
      <c r="P97" s="88">
        <v>3</v>
      </c>
      <c r="Q97" s="84">
        <v>1</v>
      </c>
    </row>
    <row r="98" spans="1:17" ht="22.5">
      <c r="A98" s="61"/>
      <c r="B98" s="62"/>
      <c r="C98" s="62"/>
      <c r="D98" s="62"/>
      <c r="E98" s="62"/>
      <c r="F98" s="62"/>
      <c r="G98" s="62"/>
      <c r="H98" s="62"/>
      <c r="I98" s="68" t="s">
        <v>111</v>
      </c>
      <c r="J98" s="71">
        <v>9</v>
      </c>
      <c r="K98" s="72" t="s">
        <v>121</v>
      </c>
      <c r="L98" s="92">
        <f t="shared" si="6"/>
        <v>4</v>
      </c>
      <c r="M98" s="92">
        <f t="shared" si="7"/>
        <v>4</v>
      </c>
      <c r="N98" s="88">
        <v>1</v>
      </c>
      <c r="O98" s="77">
        <v>1</v>
      </c>
      <c r="P98" s="88">
        <v>1</v>
      </c>
      <c r="Q98" s="84">
        <v>1</v>
      </c>
    </row>
    <row r="99" spans="1:17" ht="12.75">
      <c r="A99" s="61"/>
      <c r="B99" s="62"/>
      <c r="C99" s="62"/>
      <c r="D99" s="62"/>
      <c r="E99" s="62"/>
      <c r="F99" s="62"/>
      <c r="G99" s="62"/>
      <c r="H99" s="62"/>
      <c r="I99" s="59" t="s">
        <v>112</v>
      </c>
      <c r="J99" s="74">
        <v>10</v>
      </c>
      <c r="K99" s="72" t="s">
        <v>121</v>
      </c>
      <c r="L99" s="92">
        <f t="shared" si="6"/>
        <v>12</v>
      </c>
      <c r="M99" s="92">
        <f t="shared" si="7"/>
        <v>12</v>
      </c>
      <c r="N99" s="88">
        <v>3</v>
      </c>
      <c r="O99" s="77">
        <v>3</v>
      </c>
      <c r="P99" s="88">
        <v>3</v>
      </c>
      <c r="Q99" s="84">
        <v>3</v>
      </c>
    </row>
    <row r="100" spans="1:17" ht="22.5">
      <c r="A100" s="61"/>
      <c r="B100" s="62"/>
      <c r="C100" s="62"/>
      <c r="D100" s="62"/>
      <c r="E100" s="62"/>
      <c r="F100" s="62"/>
      <c r="G100" s="62"/>
      <c r="H100" s="62"/>
      <c r="I100" s="59" t="s">
        <v>113</v>
      </c>
      <c r="J100" s="71">
        <v>11</v>
      </c>
      <c r="K100" s="72" t="s">
        <v>128</v>
      </c>
      <c r="L100" s="92">
        <f t="shared" si="6"/>
        <v>8</v>
      </c>
      <c r="M100" s="92">
        <f t="shared" si="7"/>
        <v>8</v>
      </c>
      <c r="N100" s="88">
        <v>2</v>
      </c>
      <c r="O100" s="77">
        <v>2</v>
      </c>
      <c r="P100" s="88">
        <v>1</v>
      </c>
      <c r="Q100" s="84">
        <v>3</v>
      </c>
    </row>
    <row r="101" spans="1:17" ht="12.75">
      <c r="A101" s="61"/>
      <c r="B101" s="62"/>
      <c r="C101" s="62"/>
      <c r="D101" s="62"/>
      <c r="E101" s="62"/>
      <c r="F101" s="62"/>
      <c r="G101" s="62"/>
      <c r="H101" s="62"/>
      <c r="I101" s="59"/>
      <c r="J101" s="74"/>
      <c r="K101" s="72"/>
      <c r="L101" s="83"/>
      <c r="M101" s="83"/>
      <c r="N101" s="88"/>
      <c r="O101" s="77"/>
      <c r="P101" s="88"/>
      <c r="Q101" s="84"/>
    </row>
    <row r="102" spans="1:17" ht="12.75">
      <c r="A102" s="52">
        <v>7</v>
      </c>
      <c r="B102" s="53"/>
      <c r="C102" s="53"/>
      <c r="D102" s="53"/>
      <c r="E102" s="53"/>
      <c r="F102" s="62"/>
      <c r="G102" s="62"/>
      <c r="H102" s="62"/>
      <c r="I102" s="58" t="s">
        <v>114</v>
      </c>
      <c r="J102" s="69"/>
      <c r="K102" s="70"/>
      <c r="L102" s="80">
        <f>SUM(L103:L104)</f>
        <v>32</v>
      </c>
      <c r="M102" s="80">
        <f>SUM(M103:M104)</f>
        <v>32</v>
      </c>
      <c r="N102" s="80">
        <f>SUM(N103:N104)</f>
        <v>4</v>
      </c>
      <c r="O102" s="81">
        <f>SUM(O103:O104)</f>
        <v>11</v>
      </c>
      <c r="P102" s="81">
        <f>SUM(P103:P104)</f>
        <v>8</v>
      </c>
      <c r="Q102" s="82">
        <f>SUM(Q103:Q104)</f>
        <v>9</v>
      </c>
    </row>
    <row r="103" spans="1:17" ht="22.5">
      <c r="A103" s="61"/>
      <c r="B103" s="62"/>
      <c r="C103" s="62"/>
      <c r="D103" s="62"/>
      <c r="E103" s="62"/>
      <c r="F103" s="62"/>
      <c r="G103" s="62"/>
      <c r="H103" s="62"/>
      <c r="I103" s="59" t="s">
        <v>115</v>
      </c>
      <c r="J103" s="71">
        <v>1</v>
      </c>
      <c r="K103" s="72" t="s">
        <v>122</v>
      </c>
      <c r="L103" s="92">
        <f>+N103+O103+P103+Q103</f>
        <v>20</v>
      </c>
      <c r="M103" s="92">
        <f>+L103</f>
        <v>20</v>
      </c>
      <c r="N103" s="88">
        <v>1</v>
      </c>
      <c r="O103" s="77">
        <v>8</v>
      </c>
      <c r="P103" s="88">
        <v>5</v>
      </c>
      <c r="Q103" s="84">
        <v>6</v>
      </c>
    </row>
    <row r="104" spans="1:17" ht="33.75">
      <c r="A104" s="61"/>
      <c r="B104" s="62"/>
      <c r="C104" s="62"/>
      <c r="D104" s="62"/>
      <c r="E104" s="62"/>
      <c r="F104" s="62"/>
      <c r="G104" s="62"/>
      <c r="H104" s="62"/>
      <c r="I104" s="59" t="s">
        <v>116</v>
      </c>
      <c r="J104" s="71">
        <v>2</v>
      </c>
      <c r="K104" s="72" t="s">
        <v>121</v>
      </c>
      <c r="L104" s="92">
        <f>+N104+O104+P104+Q104</f>
        <v>12</v>
      </c>
      <c r="M104" s="92">
        <f>+L104</f>
        <v>12</v>
      </c>
      <c r="N104" s="88">
        <v>3</v>
      </c>
      <c r="O104" s="77">
        <v>3</v>
      </c>
      <c r="P104" s="88">
        <v>3</v>
      </c>
      <c r="Q104" s="84">
        <v>3</v>
      </c>
    </row>
    <row r="105" spans="1:17" ht="12.75">
      <c r="A105" s="61"/>
      <c r="B105" s="62"/>
      <c r="C105" s="62"/>
      <c r="D105" s="62"/>
      <c r="E105" s="62"/>
      <c r="F105" s="62"/>
      <c r="G105" s="62"/>
      <c r="H105" s="62"/>
      <c r="I105" s="59"/>
      <c r="J105" s="71"/>
      <c r="K105" s="72"/>
      <c r="L105" s="83"/>
      <c r="M105" s="83"/>
      <c r="N105" s="88"/>
      <c r="O105" s="77"/>
      <c r="P105" s="88"/>
      <c r="Q105" s="84"/>
    </row>
    <row r="106" spans="1:17" ht="12.75">
      <c r="A106" s="52">
        <v>8</v>
      </c>
      <c r="B106" s="53"/>
      <c r="C106" s="53"/>
      <c r="D106" s="53"/>
      <c r="E106" s="53"/>
      <c r="F106" s="62"/>
      <c r="G106" s="62"/>
      <c r="H106" s="62"/>
      <c r="I106" s="58" t="s">
        <v>117</v>
      </c>
      <c r="J106" s="69"/>
      <c r="K106" s="70"/>
      <c r="L106" s="80">
        <f>+L107</f>
        <v>2</v>
      </c>
      <c r="M106" s="80">
        <f>+M107</f>
        <v>2</v>
      </c>
      <c r="N106" s="80">
        <f>+N107</f>
        <v>1</v>
      </c>
      <c r="O106" s="81">
        <f>+O107</f>
        <v>0</v>
      </c>
      <c r="P106" s="81">
        <f>+P107</f>
        <v>1</v>
      </c>
      <c r="Q106" s="82">
        <f>+Q107</f>
        <v>0</v>
      </c>
    </row>
    <row r="107" spans="1:17" ht="22.5">
      <c r="A107" s="61"/>
      <c r="B107" s="62"/>
      <c r="C107" s="62"/>
      <c r="D107" s="62"/>
      <c r="E107" s="62"/>
      <c r="F107" s="62"/>
      <c r="G107" s="62"/>
      <c r="H107" s="62"/>
      <c r="I107" s="59" t="s">
        <v>118</v>
      </c>
      <c r="J107" s="71">
        <v>1</v>
      </c>
      <c r="K107" s="72" t="s">
        <v>121</v>
      </c>
      <c r="L107" s="92">
        <f>+N107+O107+P107+Q107</f>
        <v>2</v>
      </c>
      <c r="M107" s="92">
        <f>+L107</f>
        <v>2</v>
      </c>
      <c r="N107" s="88">
        <v>1</v>
      </c>
      <c r="O107" s="77">
        <v>0</v>
      </c>
      <c r="P107" s="88">
        <v>1</v>
      </c>
      <c r="Q107" s="84">
        <v>0</v>
      </c>
    </row>
    <row r="108" spans="1:17" ht="12.75">
      <c r="A108" s="61"/>
      <c r="B108" s="62"/>
      <c r="C108" s="62"/>
      <c r="D108" s="62"/>
      <c r="E108" s="62"/>
      <c r="F108" s="62"/>
      <c r="G108" s="62"/>
      <c r="H108" s="62"/>
      <c r="I108" s="59"/>
      <c r="J108" s="71"/>
      <c r="K108" s="72"/>
      <c r="L108" s="83"/>
      <c r="M108" s="83"/>
      <c r="N108" s="88"/>
      <c r="O108" s="77"/>
      <c r="P108" s="88"/>
      <c r="Q108" s="84"/>
    </row>
    <row r="109" spans="1:17" ht="12.75">
      <c r="A109" s="52">
        <v>9</v>
      </c>
      <c r="B109" s="53"/>
      <c r="C109" s="53"/>
      <c r="D109" s="53"/>
      <c r="E109" s="53"/>
      <c r="F109" s="62"/>
      <c r="G109" s="62"/>
      <c r="H109" s="62"/>
      <c r="I109" s="58" t="s">
        <v>119</v>
      </c>
      <c r="J109" s="69"/>
      <c r="K109" s="70"/>
      <c r="L109" s="91">
        <f>+L110</f>
        <v>4</v>
      </c>
      <c r="M109" s="91">
        <f>+M110</f>
        <v>4</v>
      </c>
      <c r="N109" s="91">
        <f>+N110</f>
        <v>1</v>
      </c>
      <c r="O109" s="91">
        <f>+O110</f>
        <v>1</v>
      </c>
      <c r="P109" s="91">
        <f>+P110</f>
        <v>1</v>
      </c>
      <c r="Q109" s="91">
        <f>+Q110</f>
        <v>1</v>
      </c>
    </row>
    <row r="110" spans="1:17" ht="22.5">
      <c r="A110" s="61"/>
      <c r="B110" s="62"/>
      <c r="C110" s="62"/>
      <c r="D110" s="62"/>
      <c r="E110" s="62"/>
      <c r="F110" s="62"/>
      <c r="G110" s="62"/>
      <c r="H110" s="62"/>
      <c r="I110" s="63" t="s">
        <v>120</v>
      </c>
      <c r="J110" s="71">
        <v>1</v>
      </c>
      <c r="K110" s="72" t="s">
        <v>121</v>
      </c>
      <c r="L110" s="92">
        <f>+N110+O110+P110+Q110</f>
        <v>4</v>
      </c>
      <c r="M110" s="92">
        <f>+L110</f>
        <v>4</v>
      </c>
      <c r="N110" s="88">
        <v>1</v>
      </c>
      <c r="O110" s="77">
        <v>1</v>
      </c>
      <c r="P110" s="88">
        <v>1</v>
      </c>
      <c r="Q110" s="84">
        <v>1</v>
      </c>
    </row>
    <row r="111" spans="1:17" ht="30.75" customHeight="1" thickBot="1">
      <c r="A111" s="36"/>
      <c r="B111" s="37"/>
      <c r="C111" s="37"/>
      <c r="D111" s="37"/>
      <c r="E111" s="37"/>
      <c r="F111" s="37"/>
      <c r="G111" s="37"/>
      <c r="H111" s="38"/>
      <c r="I111" s="50"/>
      <c r="J111" s="11"/>
      <c r="K111" s="11"/>
      <c r="L111" s="95"/>
      <c r="M111" s="95"/>
      <c r="N111" s="96"/>
      <c r="O111" s="97"/>
      <c r="P111" s="96"/>
      <c r="Q111" s="98"/>
    </row>
    <row r="112" spans="1:17" s="16" customFormat="1" ht="23.25" customHeight="1" thickBot="1">
      <c r="A112" s="99" t="s">
        <v>27</v>
      </c>
      <c r="B112" s="51"/>
      <c r="C112" s="100"/>
      <c r="D112" s="100"/>
      <c r="E112" s="100"/>
      <c r="F112" s="100"/>
      <c r="G112" s="100"/>
      <c r="H112" s="100"/>
      <c r="I112" s="101"/>
      <c r="J112" s="102">
        <f>+J110+J107+J104+J100+J87+J80+J70+J55+J24</f>
        <v>73</v>
      </c>
      <c r="K112" s="103"/>
      <c r="L112" s="104">
        <f>+L109+L106+L102+L89+L82+L72+L57+L26+L21</f>
        <v>364</v>
      </c>
      <c r="M112" s="104">
        <f>+M109+M106+M102+M89+M82+M72+M57+M26+M21</f>
        <v>364</v>
      </c>
      <c r="N112" s="104">
        <f>+N109+N106+N102+N89+N82+N72+N57+N26+N21</f>
        <v>77</v>
      </c>
      <c r="O112" s="104">
        <f>+O109+O106+O102+O89+O82+O72+O57+O26+O21</f>
        <v>101</v>
      </c>
      <c r="P112" s="104">
        <f>+P109+P106+P102+P89+P82+P72+P57+P26+P21</f>
        <v>90</v>
      </c>
      <c r="Q112" s="104">
        <f>+Q109+Q106+Q102+Q89+Q82+Q72+Q57+Q26+Q21</f>
        <v>96</v>
      </c>
    </row>
    <row r="113" spans="1:18" ht="17.25" customHeight="1">
      <c r="A113" s="24"/>
      <c r="B113" s="25"/>
      <c r="C113" s="25"/>
      <c r="D113" s="25"/>
      <c r="E113" s="25"/>
      <c r="F113" s="25"/>
      <c r="G113" s="25"/>
      <c r="H113" s="25"/>
      <c r="I113" s="26"/>
      <c r="J113" s="26"/>
      <c r="K113" s="20"/>
      <c r="L113" s="20"/>
      <c r="M113" s="20"/>
      <c r="N113" s="13"/>
      <c r="O113" s="13"/>
      <c r="P113" s="13"/>
      <c r="Q113" s="13"/>
      <c r="R113" s="34"/>
    </row>
    <row r="114" spans="1:17" ht="12.75">
      <c r="A114" s="24"/>
      <c r="B114" s="25"/>
      <c r="C114" s="25"/>
      <c r="D114" s="25"/>
      <c r="E114" s="25"/>
      <c r="F114" s="25"/>
      <c r="G114" s="25"/>
      <c r="H114" s="25"/>
      <c r="I114" s="26"/>
      <c r="J114" s="26"/>
      <c r="K114" s="26"/>
      <c r="L114" s="19"/>
      <c r="M114" s="19"/>
      <c r="N114" s="19"/>
      <c r="O114" s="18"/>
      <c r="P114" s="18"/>
      <c r="Q114" s="18"/>
    </row>
    <row r="115" spans="1:17" ht="14.25" customHeight="1">
      <c r="A115" s="28"/>
      <c r="B115" s="25"/>
      <c r="C115" s="25"/>
      <c r="D115" s="25"/>
      <c r="E115" s="25"/>
      <c r="F115" s="25"/>
      <c r="G115" s="25"/>
      <c r="H115" s="25"/>
      <c r="I115" s="26"/>
      <c r="J115" s="26"/>
      <c r="K115" s="26"/>
      <c r="L115" s="19"/>
      <c r="M115" s="19"/>
      <c r="N115" s="19"/>
      <c r="O115" s="18"/>
      <c r="P115" s="18"/>
      <c r="Q115" s="18"/>
    </row>
    <row r="116" spans="1:16" ht="24.7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1:16" ht="12.75">
      <c r="A117" s="24"/>
      <c r="B117" s="25"/>
      <c r="C117" s="25"/>
      <c r="D117" s="25"/>
      <c r="E117" s="25"/>
      <c r="F117" s="25"/>
      <c r="G117" s="25"/>
      <c r="H117" s="25"/>
      <c r="I117" s="26"/>
      <c r="J117" s="26"/>
      <c r="K117" s="26"/>
      <c r="L117" s="26"/>
      <c r="M117" s="26"/>
      <c r="N117" s="26"/>
      <c r="O117" s="26"/>
      <c r="P117" s="27"/>
    </row>
    <row r="118" spans="1:16" ht="12.75" customHeight="1">
      <c r="A118" s="24"/>
      <c r="B118" s="25"/>
      <c r="C118" s="25"/>
      <c r="D118" s="25"/>
      <c r="E118" s="25"/>
      <c r="F118" s="25"/>
      <c r="G118" s="25"/>
      <c r="H118" s="25"/>
      <c r="I118" s="26"/>
      <c r="J118" s="26"/>
      <c r="K118" s="26"/>
      <c r="L118" s="26"/>
      <c r="M118" s="26"/>
      <c r="N118" s="26"/>
      <c r="O118" s="26"/>
      <c r="P118" s="27"/>
    </row>
    <row r="119" spans="1:16" ht="13.5" customHeight="1">
      <c r="A119" s="24"/>
      <c r="B119" s="25"/>
      <c r="C119" s="25"/>
      <c r="D119" s="25"/>
      <c r="E119" s="25"/>
      <c r="F119" s="25"/>
      <c r="G119" s="25"/>
      <c r="H119" s="25"/>
      <c r="I119" s="26"/>
      <c r="J119" s="26"/>
      <c r="K119" s="26"/>
      <c r="L119" s="26"/>
      <c r="M119" s="26"/>
      <c r="N119" s="26"/>
      <c r="O119" s="26"/>
      <c r="P119" s="27"/>
    </row>
    <row r="120" spans="1:16" ht="12.75">
      <c r="A120"/>
      <c r="B120"/>
      <c r="C120"/>
      <c r="D120"/>
      <c r="E120"/>
      <c r="F120"/>
      <c r="G120"/>
      <c r="H120"/>
      <c r="I120" s="23"/>
      <c r="J120" s="23"/>
      <c r="K120" s="23"/>
      <c r="L120" s="23"/>
      <c r="M120" s="23"/>
      <c r="N120" s="23"/>
      <c r="O120" s="23"/>
      <c r="P120" s="23"/>
    </row>
  </sheetData>
  <sheetProtection/>
  <mergeCells count="25">
    <mergeCell ref="A3:Q3"/>
    <mergeCell ref="I10:I12"/>
    <mergeCell ref="A11:A12"/>
    <mergeCell ref="A6:Q6"/>
    <mergeCell ref="L10:Q10"/>
    <mergeCell ref="A10:H10"/>
    <mergeCell ref="A4:Q4"/>
    <mergeCell ref="A2:Q2"/>
    <mergeCell ref="A7:H7"/>
    <mergeCell ref="D11:D12"/>
    <mergeCell ref="C11:C12"/>
    <mergeCell ref="O1:Q1"/>
    <mergeCell ref="B8:G8"/>
    <mergeCell ref="M11:M12"/>
    <mergeCell ref="N11:Q11"/>
    <mergeCell ref="B9:D9"/>
    <mergeCell ref="E9:G9"/>
    <mergeCell ref="A116:P116"/>
    <mergeCell ref="J10:J12"/>
    <mergeCell ref="K10:K12"/>
    <mergeCell ref="B11:B12"/>
    <mergeCell ref="L11:L12"/>
    <mergeCell ref="H11:H12"/>
    <mergeCell ref="G11:G12"/>
    <mergeCell ref="F11:F12"/>
  </mergeCells>
  <printOptions horizontalCentered="1"/>
  <pageMargins left="0.1968503937007874" right="0.1968503937007874" top="0.2" bottom="0.31" header="0" footer="0"/>
  <pageSetup fitToWidth="0" horizontalDpi="600" verticalDpi="600" orientation="landscape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usuario</cp:lastModifiedBy>
  <cp:lastPrinted>2013-04-29T03:51:11Z</cp:lastPrinted>
  <dcterms:created xsi:type="dcterms:W3CDTF">1999-04-27T18:26:38Z</dcterms:created>
  <dcterms:modified xsi:type="dcterms:W3CDTF">2013-05-08T21:10:55Z</dcterms:modified>
  <cp:category/>
  <cp:version/>
  <cp:contentType/>
  <cp:contentStatus/>
</cp:coreProperties>
</file>