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3295" windowHeight="7755" activeTab="0"/>
  </bookViews>
  <sheets>
    <sheet name="DIC" sheetId="1" r:id="rId1"/>
  </sheets>
  <externalReferences>
    <externalReference r:id="rId4"/>
    <externalReference r:id="rId5"/>
  </externalReferences>
  <definedNames>
    <definedName name="_ftn1" localSheetId="0">'DIC'!#REF!</definedName>
    <definedName name="_ftnref1" localSheetId="0">'DIC'!#REF!</definedName>
    <definedName name="_xlnm.Print_Area" localSheetId="0">'DIC'!$A$1:$E$80</definedName>
    <definedName name="OLE_LINK4" localSheetId="0">'DIC'!$E$278</definedName>
    <definedName name="OLE_LINK7" localSheetId="0">'DIC'!$E$248</definedName>
    <definedName name="OLE_LINK8" localSheetId="0">'DIC'!$E$213</definedName>
    <definedName name="_xlnm.Print_Titles" localSheetId="0">'DIC'!$3:$5</definedName>
  </definedNames>
  <calcPr fullCalcOnLoad="1"/>
</workbook>
</file>

<file path=xl/sharedStrings.xml><?xml version="1.0" encoding="utf-8"?>
<sst xmlns="http://schemas.openxmlformats.org/spreadsheetml/2006/main" count="72" uniqueCount="69">
  <si>
    <t>Junta de Caminos del Estado de Sonora</t>
  </si>
  <si>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</si>
  <si>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</si>
  <si>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</si>
  <si>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</si>
  <si>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</si>
  <si>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</si>
  <si>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</si>
  <si>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</si>
  <si>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</si>
  <si>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</si>
  <si>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</si>
  <si>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</si>
  <si>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</si>
  <si>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</si>
  <si>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</si>
  <si>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</si>
  <si>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</si>
  <si>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</si>
  <si>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</si>
  <si>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</si>
  <si>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</si>
  <si>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</si>
  <si>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</si>
  <si>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</si>
  <si>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</si>
  <si>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</si>
  <si>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</si>
  <si>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</si>
  <si>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</si>
  <si>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</si>
  <si>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</si>
  <si>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</si>
  <si>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</si>
  <si>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</si>
  <si>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</si>
  <si>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</si>
  <si>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</si>
  <si>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</si>
  <si>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</si>
  <si>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</si>
  <si>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</si>
  <si>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</si>
  <si>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</si>
  <si>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</si>
  <si>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</si>
  <si>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</si>
  <si>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</si>
  <si>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</si>
  <si>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</si>
  <si>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</si>
  <si>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</si>
  <si>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</si>
  <si>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</si>
  <si>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</si>
  <si>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LIC. GERARDO FELIX HERNANDEZ</t>
  </si>
  <si>
    <t>ING. ALFREDO MARTINEZ OLIVAS</t>
  </si>
  <si>
    <t>DIRECTOR DE ADMINISTRACION</t>
  </si>
  <si>
    <t>DIRECTOR GENERAL</t>
  </si>
  <si>
    <r>
      <rPr>
        <b/>
        <vertAlign val="superscript"/>
        <sz val="7.9"/>
        <color indexed="8"/>
        <rFont val="Arial"/>
        <family val="2"/>
      </rPr>
      <t>1</t>
    </r>
    <r>
      <rPr>
        <b/>
        <sz val="7.9"/>
        <color indexed="8"/>
        <rFont val="Arial"/>
        <family val="2"/>
      </rPr>
      <t xml:space="preserve"> </t>
    </r>
    <r>
      <rPr>
        <sz val="7.9"/>
        <color indexed="8"/>
        <rFont val="Arial"/>
        <family val="2"/>
      </rPr>
      <t>No se incluyen: Utilidades e Intereses. Por regla de presentación se revelan como Ingresos Financieros.</t>
    </r>
  </si>
  <si>
    <r>
      <t>Productos de Tipo Corriente</t>
    </r>
    <r>
      <rPr>
        <b/>
        <vertAlign val="superscript"/>
        <sz val="7.9"/>
        <color indexed="8"/>
        <rFont val="Arial"/>
        <family val="2"/>
      </rPr>
      <t>1</t>
    </r>
  </si>
  <si>
    <t>Ingresos no Comprend. en la Ley de Ingresos Caus. en Ejerc. Fiscales Anter. Pend. de Liquidac. o Pago</t>
  </si>
  <si>
    <t>ENE-NOV 2015</t>
  </si>
  <si>
    <t>$128.126,771</t>
  </si>
  <si>
    <t>(Enero-Diciembre)</t>
  </si>
  <si>
    <t>2015</t>
  </si>
  <si>
    <t>"Bajo protesta de decir verdad declaramos que los Estados Financieros y sus Notas son razonablemente correctos y son responsabilidad del emisor"</t>
  </si>
  <si>
    <t>Del 01 de Enero al 31 de Diciembre de 2016</t>
  </si>
  <si>
    <t>Sistema Estatal de Evaluación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</si>
</sst>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0000"/>
    <numFmt numFmtId="165" formatCode="_-&quot;€&quot;* #,##0.00_-;\-&quot;€&quot;* #,##0.00_-;_-&quot;€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00000"/>
    <numFmt numFmtId="171" formatCode="#,##0.0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7.9"/>
      <color indexed="8"/>
      <name val="Arial"/>
      <family val="2"/>
    </font>
    <font>
      <b/>
      <sz val="7.9"/>
      <color indexed="8"/>
      <name val="Arial"/>
      <family val="2"/>
    </font>
    <font>
      <sz val="7.9"/>
      <color indexed="8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7.9"/>
      <color indexed="8"/>
      <name val="Arial"/>
      <family val="2"/>
    </font>
    <font>
      <b/>
      <i/>
      <sz val="7.9"/>
      <color indexed="8"/>
      <name val="Arial"/>
      <family val="2"/>
    </font>
    <font>
      <vertAlign val="superscript"/>
      <sz val="7.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9"/>
      <color rgb="FF000000"/>
      <name val="Arial"/>
      <family val="2"/>
    </font>
    <font>
      <sz val="7.9"/>
      <color theme="1"/>
      <name val="Arial"/>
      <family val="2"/>
    </font>
    <font>
      <b/>
      <u val="single"/>
      <sz val="7.9"/>
      <color theme="1"/>
      <name val="Arial"/>
      <family val="2"/>
    </font>
    <font>
      <b/>
      <sz val="7.9"/>
      <color theme="1"/>
      <name val="Arial"/>
      <family val="2"/>
    </font>
    <font>
      <b/>
      <sz val="7.9"/>
      <color rgb="FF000000"/>
      <name val="Arial"/>
      <family val="2"/>
    </font>
    <font>
      <b/>
      <i/>
      <sz val="7.9"/>
      <color theme="1"/>
      <name val="Arial"/>
      <family val="2"/>
    </font>
    <font>
      <vertAlign val="superscript"/>
      <sz val="7.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4" fillId="0" borderId="10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43" fontId="57" fillId="0" borderId="0" xfId="49" applyFont="1" applyBorder="1" applyAlignment="1">
      <alignment horizontal="left" vertical="top"/>
    </xf>
    <xf numFmtId="0" fontId="58" fillId="0" borderId="12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3" fontId="57" fillId="0" borderId="0" xfId="52" applyNumberFormat="1" applyFont="1" applyBorder="1" applyAlignment="1">
      <alignment horizontal="right" vertical="top"/>
    </xf>
    <xf numFmtId="3" fontId="57" fillId="0" borderId="13" xfId="52" applyNumberFormat="1" applyFont="1" applyBorder="1" applyAlignment="1">
      <alignment horizontal="right" vertical="top"/>
    </xf>
    <xf numFmtId="0" fontId="54" fillId="0" borderId="12" xfId="0" applyFont="1" applyBorder="1" applyAlignment="1">
      <alignment horizontal="left" vertical="top"/>
    </xf>
    <xf numFmtId="3" fontId="55" fillId="0" borderId="0" xfId="49" applyNumberFormat="1" applyFont="1" applyBorder="1" applyAlignment="1">
      <alignment horizontal="right" vertical="top"/>
    </xf>
    <xf numFmtId="3" fontId="55" fillId="0" borderId="13" xfId="49" applyNumberFormat="1" applyFont="1" applyBorder="1" applyAlignment="1">
      <alignment horizontal="right" vertical="top"/>
    </xf>
    <xf numFmtId="3" fontId="57" fillId="0" borderId="0" xfId="49" applyNumberFormat="1" applyFont="1" applyBorder="1" applyAlignment="1">
      <alignment horizontal="right" vertical="top"/>
    </xf>
    <xf numFmtId="3" fontId="57" fillId="0" borderId="13" xfId="49" applyNumberFormat="1" applyFont="1" applyBorder="1" applyAlignment="1">
      <alignment horizontal="right" vertical="top"/>
    </xf>
    <xf numFmtId="0" fontId="55" fillId="0" borderId="0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14" xfId="0" applyFont="1" applyBorder="1" applyAlignment="1">
      <alignment horizontal="left" vertical="top"/>
    </xf>
    <xf numFmtId="0" fontId="54" fillId="0" borderId="15" xfId="0" applyFont="1" applyBorder="1" applyAlignment="1">
      <alignment horizontal="left" vertical="top"/>
    </xf>
    <xf numFmtId="0" fontId="6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3" fontId="55" fillId="0" borderId="0" xfId="0" applyNumberFormat="1" applyFont="1" applyBorder="1" applyAlignment="1">
      <alignment horizontal="left"/>
    </xf>
    <xf numFmtId="170" fontId="55" fillId="0" borderId="0" xfId="0" applyNumberFormat="1" applyFont="1" applyBorder="1" applyAlignment="1">
      <alignment horizontal="left"/>
    </xf>
    <xf numFmtId="164" fontId="55" fillId="0" borderId="0" xfId="0" applyNumberFormat="1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4" fillId="0" borderId="0" xfId="0" applyFont="1" applyAlignment="1">
      <alignment horizontal="center"/>
    </xf>
    <xf numFmtId="3" fontId="63" fillId="0" borderId="0" xfId="0" applyNumberFormat="1" applyFont="1" applyBorder="1" applyAlignment="1">
      <alignment horizontal="left"/>
    </xf>
    <xf numFmtId="4" fontId="63" fillId="33" borderId="0" xfId="0" applyNumberFormat="1" applyFont="1" applyFill="1" applyBorder="1" applyAlignment="1">
      <alignment horizontal="right"/>
    </xf>
    <xf numFmtId="3" fontId="63" fillId="33" borderId="0" xfId="0" applyNumberFormat="1" applyFont="1" applyFill="1" applyBorder="1" applyAlignment="1">
      <alignment horizontal="left"/>
    </xf>
    <xf numFmtId="3" fontId="57" fillId="0" borderId="13" xfId="49" applyNumberFormat="1" applyFont="1" applyBorder="1" applyAlignment="1">
      <alignment horizontal="left" vertical="top"/>
    </xf>
    <xf numFmtId="3" fontId="54" fillId="0" borderId="16" xfId="0" applyNumberFormat="1" applyFont="1" applyBorder="1" applyAlignment="1">
      <alignment horizontal="left" vertical="top"/>
    </xf>
    <xf numFmtId="3" fontId="63" fillId="0" borderId="0" xfId="0" applyNumberFormat="1" applyFont="1" applyBorder="1" applyAlignment="1">
      <alignment horizontal="right"/>
    </xf>
    <xf numFmtId="3" fontId="63" fillId="33" borderId="0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 horizontal="right"/>
    </xf>
    <xf numFmtId="3" fontId="65" fillId="33" borderId="0" xfId="0" applyNumberFormat="1" applyFont="1" applyFill="1" applyBorder="1" applyAlignment="1">
      <alignment horizontal="right"/>
    </xf>
    <xf numFmtId="3" fontId="66" fillId="34" borderId="17" xfId="0" applyNumberFormat="1" applyFont="1" applyFill="1" applyBorder="1" applyAlignment="1">
      <alignment horizontal="right" vertical="top" wrapText="1"/>
    </xf>
    <xf numFmtId="3" fontId="67" fillId="0" borderId="18" xfId="0" applyNumberFormat="1" applyFont="1" applyBorder="1" applyAlignment="1">
      <alignment horizontal="right" vertical="top" wrapText="1"/>
    </xf>
    <xf numFmtId="0" fontId="67" fillId="0" borderId="18" xfId="0" applyFont="1" applyBorder="1" applyAlignment="1">
      <alignment horizontal="right" vertical="top" wrapText="1"/>
    </xf>
    <xf numFmtId="3" fontId="66" fillId="34" borderId="18" xfId="0" applyNumberFormat="1" applyFont="1" applyFill="1" applyBorder="1" applyAlignment="1">
      <alignment horizontal="right" vertical="top" wrapText="1"/>
    </xf>
    <xf numFmtId="3" fontId="67" fillId="0" borderId="19" xfId="0" applyNumberFormat="1" applyFont="1" applyBorder="1" applyAlignment="1">
      <alignment horizontal="right" wrapText="1"/>
    </xf>
    <xf numFmtId="0" fontId="67" fillId="0" borderId="18" xfId="0" applyFont="1" applyBorder="1" applyAlignment="1">
      <alignment horizontal="center" wrapText="1"/>
    </xf>
    <xf numFmtId="3" fontId="66" fillId="34" borderId="18" xfId="0" applyNumberFormat="1" applyFont="1" applyFill="1" applyBorder="1" applyAlignment="1">
      <alignment horizontal="right" wrapText="1"/>
    </xf>
    <xf numFmtId="0" fontId="66" fillId="35" borderId="19" xfId="0" applyFont="1" applyFill="1" applyBorder="1" applyAlignment="1">
      <alignment horizontal="center" vertical="top" wrapText="1"/>
    </xf>
    <xf numFmtId="0" fontId="66" fillId="35" borderId="18" xfId="0" applyFont="1" applyFill="1" applyBorder="1" applyAlignment="1">
      <alignment horizontal="center" vertical="top" wrapText="1"/>
    </xf>
    <xf numFmtId="3" fontId="66" fillId="34" borderId="17" xfId="0" applyNumberFormat="1" applyFont="1" applyFill="1" applyBorder="1" applyAlignment="1">
      <alignment horizontal="right"/>
    </xf>
    <xf numFmtId="3" fontId="67" fillId="0" borderId="18" xfId="0" applyNumberFormat="1" applyFont="1" applyBorder="1" applyAlignment="1">
      <alignment horizontal="right"/>
    </xf>
    <xf numFmtId="3" fontId="66" fillId="34" borderId="18" xfId="0" applyNumberFormat="1" applyFont="1" applyFill="1" applyBorder="1" applyAlignment="1">
      <alignment horizontal="right"/>
    </xf>
    <xf numFmtId="3" fontId="66" fillId="35" borderId="18" xfId="0" applyNumberFormat="1" applyFont="1" applyFill="1" applyBorder="1" applyAlignment="1">
      <alignment horizontal="right"/>
    </xf>
    <xf numFmtId="3" fontId="66" fillId="0" borderId="0" xfId="0" applyNumberFormat="1" applyFont="1" applyAlignment="1">
      <alignment/>
    </xf>
    <xf numFmtId="3" fontId="68" fillId="0" borderId="18" xfId="0" applyNumberFormat="1" applyFont="1" applyBorder="1" applyAlignment="1">
      <alignment horizontal="right" vertical="top" wrapText="1"/>
    </xf>
    <xf numFmtId="4" fontId="66" fillId="0" borderId="0" xfId="0" applyNumberFormat="1" applyFont="1" applyAlignment="1">
      <alignment/>
    </xf>
    <xf numFmtId="3" fontId="66" fillId="35" borderId="18" xfId="0" applyNumberFormat="1" applyFont="1" applyFill="1" applyBorder="1" applyAlignment="1">
      <alignment horizontal="right" vertical="top" wrapText="1"/>
    </xf>
    <xf numFmtId="0" fontId="69" fillId="0" borderId="15" xfId="0" applyFont="1" applyFill="1" applyBorder="1" applyAlignment="1">
      <alignment vertical="top"/>
    </xf>
    <xf numFmtId="49" fontId="56" fillId="0" borderId="20" xfId="0" applyNumberFormat="1" applyFont="1" applyBorder="1" applyAlignment="1">
      <alignment horizontal="center" vertical="top"/>
    </xf>
    <xf numFmtId="0" fontId="55" fillId="0" borderId="0" xfId="0" applyFont="1" applyBorder="1" applyAlignment="1">
      <alignment horizontal="right"/>
    </xf>
    <xf numFmtId="3" fontId="5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top"/>
    </xf>
    <xf numFmtId="43" fontId="57" fillId="0" borderId="0" xfId="49" applyFont="1" applyBorder="1" applyAlignment="1">
      <alignment horizontal="center" vertical="top"/>
    </xf>
    <xf numFmtId="3" fontId="57" fillId="0" borderId="13" xfId="49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5" fillId="0" borderId="0" xfId="59" applyFont="1" applyBorder="1" applyAlignment="1">
      <alignment horizontal="center"/>
      <protection/>
    </xf>
    <xf numFmtId="0" fontId="70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" fontId="55" fillId="0" borderId="0" xfId="0" applyNumberFormat="1" applyFont="1" applyBorder="1" applyAlignment="1">
      <alignment horizontal="left"/>
    </xf>
    <xf numFmtId="4" fontId="55" fillId="0" borderId="0" xfId="0" applyNumberFormat="1" applyFont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3</xdr:row>
      <xdr:rowOff>142875</xdr:rowOff>
    </xdr:from>
    <xdr:ext cx="190500" cy="285750"/>
    <xdr:sp>
      <xdr:nvSpPr>
        <xdr:cNvPr id="1" name="1 CuadroTexto"/>
        <xdr:cNvSpPr txBox="1">
          <a:spLocks noChangeArrowheads="1"/>
        </xdr:cNvSpPr>
      </xdr:nvSpPr>
      <xdr:spPr>
        <a:xfrm>
          <a:off x="4648200" y="619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714375</xdr:colOff>
      <xdr:row>1</xdr:row>
      <xdr:rowOff>0</xdr:rowOff>
    </xdr:from>
    <xdr:ext cx="190500" cy="266700"/>
    <xdr:sp>
      <xdr:nvSpPr>
        <xdr:cNvPr id="2" name="2 CuadroTexto"/>
        <xdr:cNvSpPr txBox="1">
          <a:spLocks noChangeArrowheads="1"/>
        </xdr:cNvSpPr>
      </xdr:nvSpPr>
      <xdr:spPr>
        <a:xfrm>
          <a:off x="6229350" y="161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1047750</xdr:colOff>
      <xdr:row>1</xdr:row>
      <xdr:rowOff>0</xdr:rowOff>
    </xdr:from>
    <xdr:ext cx="1152525" cy="257175"/>
    <xdr:sp>
      <xdr:nvSpPr>
        <xdr:cNvPr id="3" name="4 CuadroTexto"/>
        <xdr:cNvSpPr txBox="1">
          <a:spLocks noChangeArrowheads="1"/>
        </xdr:cNvSpPr>
      </xdr:nvSpPr>
      <xdr:spPr>
        <a:xfrm>
          <a:off x="5514975" y="16192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1581150</xdr:colOff>
      <xdr:row>3</xdr:row>
      <xdr:rowOff>95250</xdr:rowOff>
    </xdr:from>
    <xdr:ext cx="1885950" cy="409575"/>
    <xdr:sp>
      <xdr:nvSpPr>
        <xdr:cNvPr id="4" name="5 CuadroTexto"/>
        <xdr:cNvSpPr txBox="1">
          <a:spLocks noChangeArrowheads="1"/>
        </xdr:cNvSpPr>
      </xdr:nvSpPr>
      <xdr:spPr>
        <a:xfrm>
          <a:off x="1771650" y="571500"/>
          <a:ext cx="1885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(PESOS)|
</a:t>
          </a:r>
        </a:p>
      </xdr:txBody>
    </xdr:sp>
    <xdr:clientData/>
  </xdr:oneCellAnchor>
  <xdr:oneCellAnchor>
    <xdr:from>
      <xdr:col>3</xdr:col>
      <xdr:colOff>1047750</xdr:colOff>
      <xdr:row>1</xdr:row>
      <xdr:rowOff>0</xdr:rowOff>
    </xdr:from>
    <xdr:ext cx="1152525" cy="257175"/>
    <xdr:sp>
      <xdr:nvSpPr>
        <xdr:cNvPr id="5" name="7 CuadroTexto"/>
        <xdr:cNvSpPr txBox="1">
          <a:spLocks noChangeArrowheads="1"/>
        </xdr:cNvSpPr>
      </xdr:nvSpPr>
      <xdr:spPr>
        <a:xfrm>
          <a:off x="5514975" y="16192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23925" cy="209550"/>
    <xdr:sp>
      <xdr:nvSpPr>
        <xdr:cNvPr id="6" name="8 CuadroTexto"/>
        <xdr:cNvSpPr txBox="1">
          <a:spLocks noChangeArrowheads="1"/>
        </xdr:cNvSpPr>
      </xdr:nvSpPr>
      <xdr:spPr>
        <a:xfrm>
          <a:off x="6562725" y="16192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676275</xdr:colOff>
      <xdr:row>3</xdr:row>
      <xdr:rowOff>47625</xdr:rowOff>
    </xdr:from>
    <xdr:ext cx="1381125" cy="209550"/>
    <xdr:sp>
      <xdr:nvSpPr>
        <xdr:cNvPr id="7" name="9 CuadroTexto"/>
        <xdr:cNvSpPr txBox="1">
          <a:spLocks noChangeArrowheads="1"/>
        </xdr:cNvSpPr>
      </xdr:nvSpPr>
      <xdr:spPr>
        <a:xfrm>
          <a:off x="5143500" y="523875"/>
          <a:ext cx="1381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TRIMESTRE: CUARTO</a:t>
          </a:r>
        </a:p>
      </xdr:txBody>
    </xdr:sp>
    <xdr:clientData/>
  </xdr:oneCellAnchor>
  <xdr:oneCellAnchor>
    <xdr:from>
      <xdr:col>4</xdr:col>
      <xdr:colOff>47625</xdr:colOff>
      <xdr:row>0</xdr:row>
      <xdr:rowOff>0</xdr:rowOff>
    </xdr:from>
    <xdr:ext cx="952500" cy="228600"/>
    <xdr:sp>
      <xdr:nvSpPr>
        <xdr:cNvPr id="8" name="3 CuadroTexto"/>
        <xdr:cNvSpPr txBox="1">
          <a:spLocks noChangeArrowheads="1"/>
        </xdr:cNvSpPr>
      </xdr:nvSpPr>
      <xdr:spPr>
        <a:xfrm>
          <a:off x="5562600" y="0"/>
          <a:ext cx="952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ETCA-I-02</a:t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23925" cy="209550"/>
    <xdr:sp>
      <xdr:nvSpPr>
        <xdr:cNvPr id="9" name="11 CuadroTexto"/>
        <xdr:cNvSpPr txBox="1">
          <a:spLocks noChangeArrowheads="1"/>
        </xdr:cNvSpPr>
      </xdr:nvSpPr>
      <xdr:spPr>
        <a:xfrm>
          <a:off x="6562725" y="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de%20programa\sc2005\SC2005Add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LLEGAS\Mis%20documentos\RESPALDO\CUENTA%20PUBLICA\CUENTA%20PUBLICA%202014\REPORTES%20ADICIONALES%20CTA%20PUBLICA%20CTO%20TRIM%20PREV\FORMATOS%20ORIG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-08-A...CONCIL. INGRESOS"/>
      <sheetName val="ETCA-II-09"/>
      <sheetName val="ETCA-II-09-A."/>
      <sheetName val="ETCA-I-09-B..CONCIL. EGRESOS"/>
      <sheetName val="ETCA-II-10"/>
      <sheetName val="ETCA-II-11"/>
      <sheetName val="ETCA-II-12"/>
      <sheetName val="ETCA-III-13"/>
      <sheetName val="ETCA-III-15"/>
      <sheetName val="Lista CORUJ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8"/>
  <sheetViews>
    <sheetView tabSelected="1" zoomScale="166" zoomScaleNormal="166" zoomScalePageLayoutView="0" workbookViewId="0" topLeftCell="B1">
      <pane ySplit="7" topLeftCell="A62" activePane="bottomLeft" state="frozen"/>
      <selection pane="topLeft" activeCell="B1" sqref="B1"/>
      <selection pane="bottomLeft" activeCell="B74" sqref="B74"/>
    </sheetView>
  </sheetViews>
  <sheetFormatPr defaultColWidth="11.421875" defaultRowHeight="15"/>
  <cols>
    <col min="1" max="1" width="2.8515625" style="31" customWidth="1"/>
    <col min="2" max="2" width="58.421875" style="31" customWidth="1"/>
    <col min="3" max="3" width="5.7109375" style="31" customWidth="1"/>
    <col min="4" max="4" width="15.7109375" style="31" customWidth="1"/>
    <col min="5" max="5" width="15.7109375" style="33" customWidth="1"/>
    <col min="6" max="16384" width="11.421875" style="31" customWidth="1"/>
  </cols>
  <sheetData>
    <row r="1" spans="1:5" ht="12.75">
      <c r="A1" s="67" t="s">
        <v>68</v>
      </c>
      <c r="B1" s="67"/>
      <c r="C1" s="67"/>
      <c r="D1" s="67"/>
      <c r="E1" s="67"/>
    </row>
    <row r="2" spans="1:5" s="25" customFormat="1" ht="12.75">
      <c r="A2" s="69" t="s">
        <v>1</v>
      </c>
      <c r="B2" s="69"/>
      <c r="C2" s="69"/>
      <c r="D2" s="69"/>
      <c r="E2" s="69"/>
    </row>
    <row r="3" spans="1:5" s="26" customFormat="1" ht="12">
      <c r="A3" s="70" t="s">
        <v>0</v>
      </c>
      <c r="B3" s="70"/>
      <c r="C3" s="70"/>
      <c r="D3" s="70"/>
      <c r="E3" s="70"/>
    </row>
    <row r="4" spans="1:5" s="26" customFormat="1" ht="12">
      <c r="A4" s="70" t="s">
        <v>67</v>
      </c>
      <c r="B4" s="70"/>
      <c r="C4" s="70"/>
      <c r="D4" s="70"/>
      <c r="E4" s="70"/>
    </row>
    <row r="5" spans="1:5" s="26" customFormat="1" ht="12.75" thickBot="1">
      <c r="A5" s="60"/>
      <c r="B5" s="60"/>
      <c r="C5" s="60"/>
      <c r="D5" s="71"/>
      <c r="E5" s="71"/>
    </row>
    <row r="6" spans="1:5" s="27" customFormat="1" ht="11.25">
      <c r="A6" s="1"/>
      <c r="B6" s="2"/>
      <c r="C6" s="2"/>
      <c r="D6" s="3">
        <v>2016</v>
      </c>
      <c r="E6" s="61" t="s">
        <v>65</v>
      </c>
    </row>
    <row r="7" spans="1:5" s="27" customFormat="1" ht="11.25">
      <c r="A7" s="4" t="s">
        <v>2</v>
      </c>
      <c r="B7" s="5"/>
      <c r="C7" s="5"/>
      <c r="D7" s="65" t="s">
        <v>64</v>
      </c>
      <c r="E7" s="66" t="s">
        <v>64</v>
      </c>
    </row>
    <row r="8" spans="1:5" s="27" customFormat="1" ht="9" customHeight="1">
      <c r="A8" s="4"/>
      <c r="B8" s="5"/>
      <c r="C8" s="5"/>
      <c r="D8" s="6"/>
      <c r="E8" s="36"/>
    </row>
    <row r="9" spans="1:5" s="27" customFormat="1" ht="9">
      <c r="A9" s="7" t="s">
        <v>3</v>
      </c>
      <c r="B9" s="8"/>
      <c r="C9" s="8"/>
      <c r="D9" s="9">
        <f>SUM(D10:D17)</f>
        <v>1421671.5899999999</v>
      </c>
      <c r="E9" s="10">
        <f>SUM(E10:E17)</f>
        <v>1003431.6400000001</v>
      </c>
    </row>
    <row r="10" spans="1:5" s="27" customFormat="1" ht="9">
      <c r="A10" s="11"/>
      <c r="B10" s="16" t="s">
        <v>4</v>
      </c>
      <c r="C10" s="16"/>
      <c r="D10" s="12"/>
      <c r="E10" s="13"/>
    </row>
    <row r="11" spans="1:5" s="27" customFormat="1" ht="9">
      <c r="A11" s="11"/>
      <c r="B11" s="16" t="s">
        <v>5</v>
      </c>
      <c r="C11" s="16"/>
      <c r="D11" s="12"/>
      <c r="E11" s="13"/>
    </row>
    <row r="12" spans="1:5" s="27" customFormat="1" ht="9">
      <c r="A12" s="11"/>
      <c r="B12" s="16" t="s">
        <v>6</v>
      </c>
      <c r="C12" s="16"/>
      <c r="D12" s="12"/>
      <c r="E12" s="13"/>
    </row>
    <row r="13" spans="1:5" s="27" customFormat="1" ht="9">
      <c r="A13" s="11"/>
      <c r="B13" s="16" t="s">
        <v>7</v>
      </c>
      <c r="C13" s="16"/>
      <c r="D13" s="12"/>
      <c r="E13" s="13"/>
    </row>
    <row r="14" spans="1:5" s="27" customFormat="1" ht="10.5" customHeight="1">
      <c r="A14" s="11"/>
      <c r="B14" s="16" t="s">
        <v>60</v>
      </c>
      <c r="C14" s="16"/>
      <c r="D14" s="12"/>
      <c r="E14" s="13"/>
    </row>
    <row r="15" spans="1:5" s="27" customFormat="1" ht="9">
      <c r="A15" s="11"/>
      <c r="B15" s="16" t="s">
        <v>8</v>
      </c>
      <c r="C15" s="16"/>
      <c r="D15" s="12"/>
      <c r="E15" s="13"/>
    </row>
    <row r="16" spans="1:5" s="27" customFormat="1" ht="9">
      <c r="A16" s="11"/>
      <c r="B16" s="16" t="s">
        <v>9</v>
      </c>
      <c r="C16" s="16"/>
      <c r="D16" s="12">
        <v>1421671.5899999999</v>
      </c>
      <c r="E16" s="13">
        <v>1003431.6400000001</v>
      </c>
    </row>
    <row r="17" spans="1:5" s="27" customFormat="1" ht="9">
      <c r="A17" s="11"/>
      <c r="B17" s="16" t="s">
        <v>61</v>
      </c>
      <c r="C17" s="16"/>
      <c r="D17" s="12"/>
      <c r="E17" s="13"/>
    </row>
    <row r="18" spans="1:5" s="27" customFormat="1" ht="9">
      <c r="A18" s="7" t="s">
        <v>10</v>
      </c>
      <c r="B18" s="8"/>
      <c r="C18" s="8"/>
      <c r="D18" s="14">
        <f>SUM(D19:D20)</f>
        <v>1154694521.35</v>
      </c>
      <c r="E18" s="15">
        <f>SUM(E19:E20)</f>
        <v>433723296.62</v>
      </c>
    </row>
    <row r="19" spans="1:5" s="27" customFormat="1" ht="9">
      <c r="A19" s="11"/>
      <c r="B19" s="16" t="s">
        <v>11</v>
      </c>
      <c r="C19" s="16"/>
      <c r="D19" s="12">
        <v>878092302.9599999</v>
      </c>
      <c r="E19" s="13">
        <v>326857210.84</v>
      </c>
    </row>
    <row r="20" spans="1:8" s="27" customFormat="1" ht="9">
      <c r="A20" s="11"/>
      <c r="B20" s="16" t="s">
        <v>12</v>
      </c>
      <c r="C20" s="16"/>
      <c r="D20" s="12">
        <v>276602218.39</v>
      </c>
      <c r="E20" s="13">
        <v>106866085.78</v>
      </c>
      <c r="G20" s="74"/>
      <c r="H20" s="74"/>
    </row>
    <row r="21" spans="1:5" s="27" customFormat="1" ht="9">
      <c r="A21" s="7" t="s">
        <v>13</v>
      </c>
      <c r="B21" s="8"/>
      <c r="C21" s="8"/>
      <c r="D21" s="14">
        <f>SUM(D22:D26)</f>
        <v>9907297.659999985</v>
      </c>
      <c r="E21" s="15">
        <f>SUM(E22:E26)</f>
        <v>11205856.14</v>
      </c>
    </row>
    <row r="22" spans="1:5" s="27" customFormat="1" ht="9">
      <c r="A22" s="11"/>
      <c r="B22" s="16" t="s">
        <v>14</v>
      </c>
      <c r="C22" s="16"/>
      <c r="D22" s="12">
        <v>8035245.640000001</v>
      </c>
      <c r="E22" s="13">
        <v>504276.89</v>
      </c>
    </row>
    <row r="23" spans="1:5" s="27" customFormat="1" ht="9">
      <c r="A23" s="11"/>
      <c r="B23" s="16" t="s">
        <v>15</v>
      </c>
      <c r="C23" s="16"/>
      <c r="D23" s="12">
        <v>0</v>
      </c>
      <c r="E23" s="13">
        <v>0</v>
      </c>
    </row>
    <row r="24" spans="1:5" s="27" customFormat="1" ht="9">
      <c r="A24" s="11"/>
      <c r="B24" s="16" t="s">
        <v>16</v>
      </c>
      <c r="C24" s="16"/>
      <c r="D24" s="12"/>
      <c r="E24" s="13">
        <v>6</v>
      </c>
    </row>
    <row r="25" spans="1:5" s="27" customFormat="1" ht="9">
      <c r="A25" s="11"/>
      <c r="B25" s="16" t="s">
        <v>17</v>
      </c>
      <c r="C25" s="16"/>
      <c r="D25" s="12"/>
      <c r="E25" s="13"/>
    </row>
    <row r="26" spans="1:8" s="27" customFormat="1" ht="9">
      <c r="A26" s="11"/>
      <c r="B26" s="16" t="s">
        <v>18</v>
      </c>
      <c r="C26" s="16"/>
      <c r="D26" s="12">
        <v>1872052.0199999844</v>
      </c>
      <c r="E26" s="13">
        <v>10701573.25</v>
      </c>
      <c r="G26" s="74"/>
      <c r="H26" s="74"/>
    </row>
    <row r="27" spans="1:5" s="27" customFormat="1" ht="9">
      <c r="A27" s="11"/>
      <c r="B27" s="16"/>
      <c r="C27" s="16"/>
      <c r="D27" s="12"/>
      <c r="E27" s="13"/>
    </row>
    <row r="28" spans="1:5" s="27" customFormat="1" ht="9">
      <c r="A28" s="17" t="s">
        <v>19</v>
      </c>
      <c r="B28" s="18"/>
      <c r="C28" s="18"/>
      <c r="D28" s="9">
        <f>+D18+D21+D9</f>
        <v>1166023490.6</v>
      </c>
      <c r="E28" s="10">
        <f>+E18+E21+E9</f>
        <v>445932584.4</v>
      </c>
    </row>
    <row r="29" spans="1:5" s="27" customFormat="1" ht="9">
      <c r="A29" s="11"/>
      <c r="B29" s="16"/>
      <c r="C29" s="16"/>
      <c r="D29" s="12"/>
      <c r="E29" s="13"/>
    </row>
    <row r="30" spans="1:5" s="27" customFormat="1" ht="9">
      <c r="A30" s="4" t="s">
        <v>20</v>
      </c>
      <c r="B30" s="5"/>
      <c r="C30" s="5"/>
      <c r="D30" s="12"/>
      <c r="E30" s="13"/>
    </row>
    <row r="31" spans="1:5" s="27" customFormat="1" ht="9">
      <c r="A31" s="7" t="s">
        <v>21</v>
      </c>
      <c r="B31" s="8"/>
      <c r="C31" s="8"/>
      <c r="D31" s="14">
        <f>SUM(D32:D34)</f>
        <v>137974595.09000003</v>
      </c>
      <c r="E31" s="15">
        <f>SUM(E32:E34)</f>
        <v>112850016.17000002</v>
      </c>
    </row>
    <row r="32" spans="1:5" s="27" customFormat="1" ht="9">
      <c r="A32" s="11"/>
      <c r="B32" s="16" t="s">
        <v>22</v>
      </c>
      <c r="C32" s="16"/>
      <c r="D32" s="12">
        <v>122324619.50000001</v>
      </c>
      <c r="E32" s="13">
        <v>109926529.84</v>
      </c>
    </row>
    <row r="33" spans="1:5" s="27" customFormat="1" ht="9">
      <c r="A33" s="11"/>
      <c r="B33" s="16" t="s">
        <v>23</v>
      </c>
      <c r="C33" s="16"/>
      <c r="D33" s="12">
        <v>1209278.79</v>
      </c>
      <c r="E33" s="13">
        <v>329810.04</v>
      </c>
    </row>
    <row r="34" spans="1:5" s="27" customFormat="1" ht="9">
      <c r="A34" s="11"/>
      <c r="B34" s="16" t="s">
        <v>24</v>
      </c>
      <c r="C34" s="16"/>
      <c r="D34" s="12">
        <v>14440696.800000003</v>
      </c>
      <c r="E34" s="13">
        <v>2593676.289999999</v>
      </c>
    </row>
    <row r="35" spans="1:5" s="27" customFormat="1" ht="9">
      <c r="A35" s="7" t="s">
        <v>12</v>
      </c>
      <c r="B35" s="8"/>
      <c r="C35" s="8"/>
      <c r="D35" s="14">
        <f>SUM(D36:D44)</f>
        <v>0</v>
      </c>
      <c r="E35" s="15">
        <f>SUM(E36:E44)</f>
        <v>0</v>
      </c>
    </row>
    <row r="36" spans="1:5" s="27" customFormat="1" ht="9">
      <c r="A36" s="11"/>
      <c r="B36" s="16" t="s">
        <v>25</v>
      </c>
      <c r="C36" s="16"/>
      <c r="D36" s="12"/>
      <c r="E36" s="13"/>
    </row>
    <row r="37" spans="1:5" s="27" customFormat="1" ht="9">
      <c r="A37" s="11"/>
      <c r="B37" s="16" t="s">
        <v>26</v>
      </c>
      <c r="C37" s="16"/>
      <c r="D37" s="12"/>
      <c r="E37" s="13"/>
    </row>
    <row r="38" spans="1:5" s="27" customFormat="1" ht="9">
      <c r="A38" s="11"/>
      <c r="B38" s="16" t="s">
        <v>27</v>
      </c>
      <c r="C38" s="16"/>
      <c r="D38" s="12"/>
      <c r="E38" s="13"/>
    </row>
    <row r="39" spans="1:5" s="27" customFormat="1" ht="9">
      <c r="A39" s="11"/>
      <c r="B39" s="16" t="s">
        <v>28</v>
      </c>
      <c r="C39" s="16"/>
      <c r="D39" s="12"/>
      <c r="E39" s="13"/>
    </row>
    <row r="40" spans="1:5" s="27" customFormat="1" ht="9">
      <c r="A40" s="11"/>
      <c r="B40" s="16" t="s">
        <v>29</v>
      </c>
      <c r="C40" s="16"/>
      <c r="D40" s="12"/>
      <c r="E40" s="13"/>
    </row>
    <row r="41" spans="1:5" s="27" customFormat="1" ht="9">
      <c r="A41" s="11"/>
      <c r="B41" s="16" t="s">
        <v>30</v>
      </c>
      <c r="C41" s="16"/>
      <c r="D41" s="12"/>
      <c r="E41" s="13"/>
    </row>
    <row r="42" spans="1:5" s="27" customFormat="1" ht="9">
      <c r="A42" s="11"/>
      <c r="B42" s="16" t="s">
        <v>31</v>
      </c>
      <c r="C42" s="16"/>
      <c r="D42" s="12"/>
      <c r="E42" s="13"/>
    </row>
    <row r="43" spans="1:5" s="27" customFormat="1" ht="9">
      <c r="A43" s="11"/>
      <c r="B43" s="16" t="s">
        <v>32</v>
      </c>
      <c r="C43" s="16"/>
      <c r="D43" s="12">
        <v>0</v>
      </c>
      <c r="E43" s="13">
        <v>0</v>
      </c>
    </row>
    <row r="44" spans="1:5" s="27" customFormat="1" ht="9">
      <c r="A44" s="11"/>
      <c r="B44" s="16" t="s">
        <v>33</v>
      </c>
      <c r="C44" s="16"/>
      <c r="D44" s="12"/>
      <c r="E44" s="13"/>
    </row>
    <row r="45" spans="1:5" s="27" customFormat="1" ht="9">
      <c r="A45" s="7" t="s">
        <v>34</v>
      </c>
      <c r="B45" s="8"/>
      <c r="C45" s="8"/>
      <c r="D45" s="14">
        <f>SUM(D46:D48)</f>
        <v>76018662.74</v>
      </c>
      <c r="E45" s="15">
        <f>SUM(E46:E48)</f>
        <v>1925286.099999994</v>
      </c>
    </row>
    <row r="46" spans="1:5" s="27" customFormat="1" ht="9">
      <c r="A46" s="11"/>
      <c r="B46" s="16" t="s">
        <v>35</v>
      </c>
      <c r="C46" s="16"/>
      <c r="D46" s="12"/>
      <c r="E46" s="13"/>
    </row>
    <row r="47" spans="1:5" s="27" customFormat="1" ht="9">
      <c r="A47" s="11"/>
      <c r="B47" s="16" t="s">
        <v>36</v>
      </c>
      <c r="C47" s="16"/>
      <c r="D47" s="12">
        <v>76018662.74</v>
      </c>
      <c r="E47" s="13">
        <v>1925286.099999994</v>
      </c>
    </row>
    <row r="48" spans="1:5" s="27" customFormat="1" ht="9">
      <c r="A48" s="11"/>
      <c r="B48" s="16" t="s">
        <v>37</v>
      </c>
      <c r="C48" s="16"/>
      <c r="D48" s="12"/>
      <c r="E48" s="13"/>
    </row>
    <row r="49" spans="1:5" s="27" customFormat="1" ht="9">
      <c r="A49" s="7" t="s">
        <v>38</v>
      </c>
      <c r="B49" s="8"/>
      <c r="C49" s="8"/>
      <c r="D49" s="14">
        <f>SUM(D50:D54)</f>
        <v>0</v>
      </c>
      <c r="E49" s="15">
        <f>SUM(E50:E54)</f>
        <v>0</v>
      </c>
    </row>
    <row r="50" spans="1:5" s="27" customFormat="1" ht="9">
      <c r="A50" s="11"/>
      <c r="B50" s="16" t="s">
        <v>39</v>
      </c>
      <c r="C50" s="16"/>
      <c r="D50" s="12"/>
      <c r="E50" s="13"/>
    </row>
    <row r="51" spans="1:5" s="27" customFormat="1" ht="9">
      <c r="A51" s="11"/>
      <c r="B51" s="16" t="s">
        <v>40</v>
      </c>
      <c r="C51" s="16"/>
      <c r="D51" s="12"/>
      <c r="E51" s="13"/>
    </row>
    <row r="52" spans="1:5" s="27" customFormat="1" ht="9">
      <c r="A52" s="11"/>
      <c r="B52" s="16" t="s">
        <v>41</v>
      </c>
      <c r="C52" s="16"/>
      <c r="D52" s="12"/>
      <c r="E52" s="13"/>
    </row>
    <row r="53" spans="1:5" s="27" customFormat="1" ht="9">
      <c r="A53" s="11"/>
      <c r="B53" s="16" t="s">
        <v>42</v>
      </c>
      <c r="C53" s="16"/>
      <c r="D53" s="12"/>
      <c r="E53" s="13"/>
    </row>
    <row r="54" spans="1:5" s="27" customFormat="1" ht="9">
      <c r="A54" s="11"/>
      <c r="B54" s="16" t="s">
        <v>43</v>
      </c>
      <c r="C54" s="16"/>
      <c r="D54" s="12"/>
      <c r="E54" s="13"/>
    </row>
    <row r="55" spans="1:5" s="27" customFormat="1" ht="9">
      <c r="A55" s="7" t="s">
        <v>44</v>
      </c>
      <c r="B55" s="8"/>
      <c r="C55" s="8"/>
      <c r="D55" s="14">
        <f>SUM(D56:D61)</f>
        <v>133897.6</v>
      </c>
      <c r="E55" s="15">
        <f>SUM(E56:E61)</f>
        <v>174173.56</v>
      </c>
    </row>
    <row r="56" spans="1:5" s="27" customFormat="1" ht="9">
      <c r="A56" s="11"/>
      <c r="B56" s="16" t="s">
        <v>45</v>
      </c>
      <c r="C56" s="16"/>
      <c r="D56" s="12">
        <v>109762.17000000001</v>
      </c>
      <c r="E56" s="13">
        <v>144941.63</v>
      </c>
    </row>
    <row r="57" spans="1:5" s="27" customFormat="1" ht="9">
      <c r="A57" s="11"/>
      <c r="B57" s="16" t="s">
        <v>46</v>
      </c>
      <c r="C57" s="16"/>
      <c r="D57" s="12"/>
      <c r="E57" s="13"/>
    </row>
    <row r="58" spans="1:5" s="27" customFormat="1" ht="9">
      <c r="A58" s="11"/>
      <c r="B58" s="16" t="s">
        <v>47</v>
      </c>
      <c r="C58" s="16"/>
      <c r="D58" s="12">
        <v>0</v>
      </c>
      <c r="E58" s="13"/>
    </row>
    <row r="59" spans="1:5" s="27" customFormat="1" ht="9">
      <c r="A59" s="11"/>
      <c r="B59" s="16" t="s">
        <v>48</v>
      </c>
      <c r="C59" s="16"/>
      <c r="D59" s="12"/>
      <c r="E59" s="13"/>
    </row>
    <row r="60" spans="1:5" s="27" customFormat="1" ht="9">
      <c r="A60" s="11"/>
      <c r="B60" s="16" t="s">
        <v>49</v>
      </c>
      <c r="C60" s="16"/>
      <c r="D60" s="12"/>
      <c r="E60" s="13"/>
    </row>
    <row r="61" spans="1:5" s="27" customFormat="1" ht="9">
      <c r="A61" s="11"/>
      <c r="B61" s="16" t="s">
        <v>50</v>
      </c>
      <c r="C61" s="16"/>
      <c r="D61" s="12">
        <v>24135.430000000004</v>
      </c>
      <c r="E61" s="13">
        <v>29231.93</v>
      </c>
    </row>
    <row r="62" spans="1:5" s="27" customFormat="1" ht="9">
      <c r="A62" s="7" t="s">
        <v>51</v>
      </c>
      <c r="B62" s="8"/>
      <c r="C62" s="8"/>
      <c r="D62" s="14">
        <f>SUM(D63)</f>
        <v>18811093.94</v>
      </c>
      <c r="E62" s="15">
        <f>SUM(E63)</f>
        <v>217914418.62</v>
      </c>
    </row>
    <row r="63" spans="1:5" s="27" customFormat="1" ht="9">
      <c r="A63" s="11"/>
      <c r="B63" s="16" t="s">
        <v>52</v>
      </c>
      <c r="C63" s="16"/>
      <c r="D63" s="12">
        <v>18811093.94</v>
      </c>
      <c r="E63" s="13">
        <v>217914418.62</v>
      </c>
    </row>
    <row r="64" spans="1:5" s="27" customFormat="1" ht="9">
      <c r="A64" s="11"/>
      <c r="B64" s="19"/>
      <c r="C64" s="19"/>
      <c r="D64" s="12"/>
      <c r="E64" s="13"/>
    </row>
    <row r="65" spans="1:8" s="27" customFormat="1" ht="9">
      <c r="A65" s="7" t="s">
        <v>53</v>
      </c>
      <c r="B65" s="8"/>
      <c r="C65" s="8"/>
      <c r="D65" s="14">
        <f>+D31+D35+D45+D55+D62</f>
        <v>232938249.37000003</v>
      </c>
      <c r="E65" s="15">
        <f>+E31+E35+E45+E55+E62</f>
        <v>332863894.45000005</v>
      </c>
      <c r="G65" s="75"/>
      <c r="H65" s="75"/>
    </row>
    <row r="66" spans="1:8" s="27" customFormat="1" ht="9">
      <c r="A66" s="11"/>
      <c r="B66" s="19"/>
      <c r="C66" s="19"/>
      <c r="D66" s="12"/>
      <c r="E66" s="13"/>
      <c r="G66" s="75"/>
      <c r="H66" s="75"/>
    </row>
    <row r="67" spans="1:8" s="27" customFormat="1" ht="9">
      <c r="A67" s="7" t="s">
        <v>54</v>
      </c>
      <c r="B67" s="8"/>
      <c r="C67" s="8"/>
      <c r="D67" s="9">
        <f>+D28-D65</f>
        <v>933085241.2299999</v>
      </c>
      <c r="E67" s="10">
        <f>+E28-E65</f>
        <v>113068689.94999993</v>
      </c>
      <c r="G67" s="75">
        <v>933085241.2299999</v>
      </c>
      <c r="H67" s="75">
        <v>113068689.94999993</v>
      </c>
    </row>
    <row r="68" spans="1:8" s="27" customFormat="1" ht="9.75" thickBot="1">
      <c r="A68" s="20"/>
      <c r="B68" s="21"/>
      <c r="C68" s="21"/>
      <c r="D68" s="21"/>
      <c r="E68" s="37"/>
      <c r="G68" s="75">
        <f>G67-D67</f>
        <v>0</v>
      </c>
      <c r="H68" s="75">
        <f>E67-H67</f>
        <v>0</v>
      </c>
    </row>
    <row r="69" s="27" customFormat="1" ht="5.25" customHeight="1">
      <c r="E69" s="28"/>
    </row>
    <row r="70" spans="2:5" s="27" customFormat="1" ht="9">
      <c r="B70" s="22" t="s">
        <v>59</v>
      </c>
      <c r="C70" s="22"/>
      <c r="E70" s="28"/>
    </row>
    <row r="71" spans="2:5" s="27" customFormat="1" ht="9">
      <c r="B71" s="22"/>
      <c r="C71" s="22"/>
      <c r="D71" s="62"/>
      <c r="E71" s="63"/>
    </row>
    <row r="72" spans="1:5" s="27" customFormat="1" ht="9">
      <c r="A72" s="64" t="s">
        <v>66</v>
      </c>
      <c r="B72" s="22"/>
      <c r="C72" s="22"/>
      <c r="E72" s="28"/>
    </row>
    <row r="73" spans="2:4" s="27" customFormat="1" ht="9">
      <c r="B73" s="22"/>
      <c r="C73" s="22"/>
      <c r="D73" s="63"/>
    </row>
    <row r="74" spans="2:3" s="27" customFormat="1" ht="9">
      <c r="B74" s="22"/>
      <c r="C74" s="22"/>
    </row>
    <row r="75" spans="2:3" s="27" customFormat="1" ht="9">
      <c r="B75" s="22"/>
      <c r="C75" s="22"/>
    </row>
    <row r="76" spans="2:3" s="27" customFormat="1" ht="9">
      <c r="B76" s="22"/>
      <c r="C76" s="22"/>
    </row>
    <row r="77" spans="2:5" s="27" customFormat="1" ht="9">
      <c r="B77" s="22"/>
      <c r="C77" s="22"/>
      <c r="D77" s="29"/>
      <c r="E77" s="28"/>
    </row>
    <row r="78" spans="2:5" s="27" customFormat="1" ht="9">
      <c r="B78" s="22"/>
      <c r="C78" s="22"/>
      <c r="D78" s="30"/>
      <c r="E78" s="28"/>
    </row>
    <row r="79" spans="2:5" s="27" customFormat="1" ht="9">
      <c r="B79" s="23" t="s">
        <v>55</v>
      </c>
      <c r="C79" s="72" t="s">
        <v>56</v>
      </c>
      <c r="D79" s="72"/>
      <c r="E79" s="72"/>
    </row>
    <row r="80" spans="2:5" s="27" customFormat="1" ht="9">
      <c r="B80" s="24" t="s">
        <v>57</v>
      </c>
      <c r="C80" s="73" t="s">
        <v>58</v>
      </c>
      <c r="D80" s="73"/>
      <c r="E80" s="73"/>
    </row>
    <row r="84" spans="2:5" ht="11.25">
      <c r="B84" s="68"/>
      <c r="C84" s="68"/>
      <c r="D84" s="68"/>
      <c r="E84" s="68"/>
    </row>
    <row r="88" spans="2:3" ht="11.25">
      <c r="B88" s="32"/>
      <c r="C88" s="32"/>
    </row>
    <row r="89" ht="11.25">
      <c r="E89" s="38"/>
    </row>
    <row r="90" ht="11.25">
      <c r="E90" s="39">
        <v>3769572</v>
      </c>
    </row>
    <row r="91" ht="11.25">
      <c r="E91" s="39"/>
    </row>
    <row r="92" ht="11.25">
      <c r="E92" s="39"/>
    </row>
    <row r="93" ht="11.25">
      <c r="E93" s="39" t="e">
        <f>#REF!-E90</f>
        <v>#REF!</v>
      </c>
    </row>
    <row r="94" ht="11.25">
      <c r="E94" s="39"/>
    </row>
    <row r="95" ht="11.25">
      <c r="E95" s="39">
        <v>81726851.63</v>
      </c>
    </row>
    <row r="96" ht="11.25">
      <c r="E96" s="39"/>
    </row>
    <row r="97" ht="11.25">
      <c r="E97" s="39" t="e">
        <f>E93+E95</f>
        <v>#REF!</v>
      </c>
    </row>
    <row r="98" ht="11.25">
      <c r="E98" s="39"/>
    </row>
    <row r="99" ht="11.25">
      <c r="E99" s="39"/>
    </row>
    <row r="100" ht="11.25">
      <c r="E100" s="39"/>
    </row>
    <row r="101" ht="11.25">
      <c r="E101" s="39"/>
    </row>
    <row r="102" ht="11.25">
      <c r="E102" s="40">
        <f>SUM(E103:E106)</f>
        <v>107770025</v>
      </c>
    </row>
    <row r="103" ht="11.25">
      <c r="E103" s="39">
        <v>85429312</v>
      </c>
    </row>
    <row r="104" ht="11.25">
      <c r="E104" s="39">
        <v>1673989</v>
      </c>
    </row>
    <row r="105" ht="11.25">
      <c r="E105" s="39">
        <v>3769572</v>
      </c>
    </row>
    <row r="106" ht="11.25">
      <c r="E106" s="39">
        <v>16897152</v>
      </c>
    </row>
    <row r="107" ht="11.25">
      <c r="E107" s="39"/>
    </row>
    <row r="108" ht="11.25">
      <c r="E108" s="39">
        <v>16897151.71</v>
      </c>
    </row>
    <row r="109" ht="11.25">
      <c r="E109" s="39">
        <v>83400840.84</v>
      </c>
    </row>
    <row r="110" ht="11.25">
      <c r="E110" s="39">
        <v>7472032.78</v>
      </c>
    </row>
    <row r="111" ht="11.25">
      <c r="E111" s="39">
        <f>SUM(E108:E110)</f>
        <v>107770025.33000001</v>
      </c>
    </row>
    <row r="112" ht="11.25">
      <c r="E112" s="39"/>
    </row>
    <row r="113" ht="11.25">
      <c r="E113" s="41"/>
    </row>
    <row r="114" ht="11.25">
      <c r="E114" s="42">
        <f>SUM(E115:E119)</f>
        <v>263898134</v>
      </c>
    </row>
    <row r="115" ht="11.25">
      <c r="E115" s="41">
        <v>153635822</v>
      </c>
    </row>
    <row r="116" ht="11.25">
      <c r="E116" s="41">
        <v>39981725</v>
      </c>
    </row>
    <row r="117" ht="11.25">
      <c r="E117" s="41">
        <v>5285767</v>
      </c>
    </row>
    <row r="118" ht="11.25">
      <c r="E118" s="41">
        <v>25834020</v>
      </c>
    </row>
    <row r="119" ht="11.25">
      <c r="E119" s="41">
        <v>39160800</v>
      </c>
    </row>
    <row r="120" ht="11.25">
      <c r="E120" s="41"/>
    </row>
    <row r="121" ht="11.25">
      <c r="E121" s="41">
        <v>942170.44</v>
      </c>
    </row>
    <row r="122" ht="11.25">
      <c r="E122" s="41">
        <v>820000</v>
      </c>
    </row>
    <row r="123" ht="11.25">
      <c r="E123" s="41">
        <f>SUM(E121:E122)</f>
        <v>1762170.44</v>
      </c>
    </row>
    <row r="124" ht="11.25">
      <c r="E124" s="41"/>
    </row>
    <row r="125" ht="11.25">
      <c r="E125" s="41"/>
    </row>
    <row r="126" ht="11.25">
      <c r="E126" s="41" t="s">
        <v>62</v>
      </c>
    </row>
    <row r="127" ht="11.25">
      <c r="E127" s="42">
        <v>107770025</v>
      </c>
    </row>
    <row r="128" ht="11.25">
      <c r="E128" s="41">
        <v>85429312</v>
      </c>
    </row>
    <row r="129" ht="11.25">
      <c r="E129" s="41">
        <v>1673989</v>
      </c>
    </row>
    <row r="130" ht="11.25">
      <c r="E130" s="41">
        <v>3769572</v>
      </c>
    </row>
    <row r="131" ht="11.25">
      <c r="E131" s="41">
        <v>16897152</v>
      </c>
    </row>
    <row r="132" ht="11.25">
      <c r="E132" s="42">
        <v>293268735</v>
      </c>
    </row>
    <row r="133" ht="11.25">
      <c r="E133" s="41">
        <v>153635822</v>
      </c>
    </row>
    <row r="134" ht="11.25">
      <c r="E134" s="41">
        <v>39981725</v>
      </c>
    </row>
    <row r="135" ht="11.25">
      <c r="E135" s="41">
        <v>5285767</v>
      </c>
    </row>
    <row r="136" ht="11.25">
      <c r="E136" s="41">
        <v>25834020</v>
      </c>
    </row>
    <row r="137" ht="11.25">
      <c r="E137" s="41">
        <v>39160800</v>
      </c>
    </row>
    <row r="138" ht="11.25">
      <c r="E138" s="41">
        <v>29370600</v>
      </c>
    </row>
    <row r="139" ht="11.25">
      <c r="E139" s="42">
        <v>1762170</v>
      </c>
    </row>
    <row r="140" ht="11.25">
      <c r="E140" s="41">
        <v>455617</v>
      </c>
    </row>
    <row r="141" ht="11.25">
      <c r="E141" s="41">
        <f>E127+E132+E139+E140</f>
        <v>403256547</v>
      </c>
    </row>
    <row r="142" ht="11.25">
      <c r="E142" s="35"/>
    </row>
    <row r="143" ht="11.25">
      <c r="E143" s="41">
        <v>382876268</v>
      </c>
    </row>
    <row r="144" ht="11.25">
      <c r="E144" s="41"/>
    </row>
    <row r="145" ht="11.25">
      <c r="E145" s="41">
        <v>68592267.12</v>
      </c>
    </row>
    <row r="146" ht="11.25">
      <c r="E146" s="41">
        <v>78870430.26</v>
      </c>
    </row>
    <row r="148" ht="11.25">
      <c r="E148" s="41" t="e">
        <f>E145+#REF!</f>
        <v>#REF!</v>
      </c>
    </row>
    <row r="149" ht="11.25">
      <c r="E149" s="41"/>
    </row>
    <row r="150" ht="11.25">
      <c r="E150" s="41" t="e">
        <f>E146+#REF!</f>
        <v>#REF!</v>
      </c>
    </row>
    <row r="151" ht="11.25">
      <c r="E151" s="41"/>
    </row>
    <row r="152" ht="11.25">
      <c r="E152" s="42">
        <f>SUM(E153:E156)</f>
        <v>102456453</v>
      </c>
    </row>
    <row r="153" ht="11.25">
      <c r="E153" s="41">
        <v>85726651</v>
      </c>
    </row>
    <row r="154" ht="11.25">
      <c r="E154" s="41">
        <v>3979802</v>
      </c>
    </row>
    <row r="155" ht="11.25">
      <c r="E155" s="41">
        <v>0</v>
      </c>
    </row>
    <row r="156" ht="11.25">
      <c r="E156" s="41">
        <v>12750000</v>
      </c>
    </row>
    <row r="157" ht="11.25">
      <c r="E157" s="41"/>
    </row>
    <row r="158" ht="11.25">
      <c r="E158" s="41"/>
    </row>
    <row r="159" ht="11.25">
      <c r="E159" s="41"/>
    </row>
    <row r="160" ht="11.25">
      <c r="E160" s="41"/>
    </row>
    <row r="161" ht="11.25">
      <c r="E161" s="41"/>
    </row>
    <row r="162" ht="11.25">
      <c r="E162" s="41"/>
    </row>
    <row r="163" ht="11.25">
      <c r="E163" s="41">
        <v>871554.81</v>
      </c>
    </row>
    <row r="164" ht="11.25">
      <c r="E164" s="41">
        <v>360000</v>
      </c>
    </row>
    <row r="165" ht="11.25">
      <c r="E165" s="41">
        <f>SUM(E163:E164)</f>
        <v>1231554.81</v>
      </c>
    </row>
    <row r="166" ht="11.25">
      <c r="E166" s="41"/>
    </row>
    <row r="167" ht="11.25">
      <c r="E167" s="41"/>
    </row>
    <row r="168" ht="11.25">
      <c r="E168" s="41"/>
    </row>
    <row r="169" ht="11.25">
      <c r="E169" s="42">
        <v>102456453</v>
      </c>
    </row>
    <row r="170" ht="11.25">
      <c r="E170" s="41">
        <v>85726651</v>
      </c>
    </row>
    <row r="171" ht="11.25">
      <c r="E171" s="41">
        <v>3979802</v>
      </c>
    </row>
    <row r="172" ht="11.25">
      <c r="E172" s="41">
        <v>0</v>
      </c>
    </row>
    <row r="173" ht="11.25">
      <c r="E173" s="41">
        <v>12750000</v>
      </c>
    </row>
    <row r="174" ht="11.25">
      <c r="E174" s="42">
        <v>24340252</v>
      </c>
    </row>
    <row r="175" ht="11.25">
      <c r="E175" s="41"/>
    </row>
    <row r="176" ht="11.25">
      <c r="E176" s="41">
        <v>1950112</v>
      </c>
    </row>
    <row r="177" ht="11.25">
      <c r="E177" s="41"/>
    </row>
    <row r="178" ht="11.25">
      <c r="E178" s="41">
        <v>22390140</v>
      </c>
    </row>
    <row r="179" ht="11.25">
      <c r="E179" s="41">
        <v>0</v>
      </c>
    </row>
    <row r="180" ht="11.25">
      <c r="E180" s="41">
        <v>0</v>
      </c>
    </row>
    <row r="181" ht="11.25">
      <c r="E181" s="41">
        <v>0</v>
      </c>
    </row>
    <row r="182" ht="11.25">
      <c r="E182" s="41">
        <v>0</v>
      </c>
    </row>
    <row r="183" ht="11.25">
      <c r="E183" s="42">
        <v>1231555</v>
      </c>
    </row>
    <row r="184" ht="11.25">
      <c r="E184" s="41">
        <v>98512</v>
      </c>
    </row>
    <row r="185" ht="11.25">
      <c r="E185" s="41"/>
    </row>
    <row r="186" ht="11.25">
      <c r="E186" s="41" t="s">
        <v>63</v>
      </c>
    </row>
    <row r="187" ht="11.25">
      <c r="E187" s="41"/>
    </row>
    <row r="188" ht="11.25">
      <c r="E188" s="41">
        <f>E169+E174+E183+E184</f>
        <v>128126772</v>
      </c>
    </row>
    <row r="189" ht="11.25">
      <c r="E189" s="41"/>
    </row>
    <row r="190" ht="11.25">
      <c r="E190" s="41"/>
    </row>
    <row r="191" ht="11.25">
      <c r="E191" s="41"/>
    </row>
    <row r="192" ht="11.25">
      <c r="E192" s="41"/>
    </row>
    <row r="193" ht="11.25">
      <c r="E193" s="41">
        <f>SUM(E194:E196)</f>
        <v>100056798</v>
      </c>
    </row>
    <row r="194" ht="11.25">
      <c r="E194" s="41">
        <v>97456190</v>
      </c>
    </row>
    <row r="195" ht="11.25">
      <c r="E195" s="41">
        <v>1889806</v>
      </c>
    </row>
    <row r="196" ht="11.25">
      <c r="E196" s="41">
        <v>710802</v>
      </c>
    </row>
    <row r="197" ht="11.25">
      <c r="E197" s="41"/>
    </row>
    <row r="198" ht="11.25">
      <c r="E198" s="41"/>
    </row>
    <row r="199" ht="11.25">
      <c r="E199" s="41"/>
    </row>
    <row r="200" ht="11.25">
      <c r="E200" s="41"/>
    </row>
    <row r="201" ht="11.25">
      <c r="E201" s="41"/>
    </row>
    <row r="202" ht="11.25">
      <c r="E202" s="41"/>
    </row>
    <row r="203" ht="12.75">
      <c r="E203" s="52">
        <v>100056798</v>
      </c>
    </row>
    <row r="204" ht="12.75">
      <c r="E204" s="53">
        <v>97456190</v>
      </c>
    </row>
    <row r="205" ht="12.75">
      <c r="E205" s="53">
        <v>1889806</v>
      </c>
    </row>
    <row r="206" ht="12.75">
      <c r="E206" s="53">
        <v>710802</v>
      </c>
    </row>
    <row r="207" ht="12.75">
      <c r="E207" s="54">
        <v>1469353</v>
      </c>
    </row>
    <row r="208" ht="12.75">
      <c r="E208" s="53">
        <v>1469353</v>
      </c>
    </row>
    <row r="209" ht="12.75">
      <c r="E209" s="54">
        <v>51700288</v>
      </c>
    </row>
    <row r="210" ht="12.75">
      <c r="E210" s="53">
        <v>51390140</v>
      </c>
    </row>
    <row r="211" ht="12.75">
      <c r="E211" s="53">
        <v>310148</v>
      </c>
    </row>
    <row r="212" ht="12.75">
      <c r="E212" s="54">
        <v>107861</v>
      </c>
    </row>
    <row r="213" ht="12.75">
      <c r="E213" s="55">
        <v>153334300</v>
      </c>
    </row>
    <row r="214" ht="11.25">
      <c r="E214" s="41"/>
    </row>
    <row r="215" ht="11.25">
      <c r="E215" s="41">
        <f>E203+E207+E209+E212</f>
        <v>153334300</v>
      </c>
    </row>
    <row r="216" ht="11.25">
      <c r="E216" s="41"/>
    </row>
    <row r="217" ht="11.25">
      <c r="E217" s="41"/>
    </row>
    <row r="218" ht="12.75">
      <c r="E218" s="56">
        <v>403256548</v>
      </c>
    </row>
    <row r="219" ht="11.25">
      <c r="E219" s="41"/>
    </row>
    <row r="220" ht="11.25">
      <c r="E220" s="41">
        <f>E218-E215</f>
        <v>249922248</v>
      </c>
    </row>
    <row r="221" ht="11.25">
      <c r="E221" s="41"/>
    </row>
    <row r="222" ht="11.25">
      <c r="E222" s="41"/>
    </row>
    <row r="223" ht="11.25">
      <c r="E223" s="41"/>
    </row>
    <row r="224" ht="12.75">
      <c r="E224" s="43">
        <v>102456453</v>
      </c>
    </row>
    <row r="225" ht="12.75">
      <c r="E225" s="44">
        <v>85726651</v>
      </c>
    </row>
    <row r="226" ht="12.75">
      <c r="E226" s="44">
        <v>3979802</v>
      </c>
    </row>
    <row r="227" ht="12.75">
      <c r="E227" s="45">
        <v>0</v>
      </c>
    </row>
    <row r="228" ht="12.75">
      <c r="E228" s="44">
        <v>12750000</v>
      </c>
    </row>
    <row r="229" ht="12.75">
      <c r="E229" s="46">
        <v>24340252</v>
      </c>
    </row>
    <row r="230" ht="12.75">
      <c r="E230" s="47">
        <v>1950112</v>
      </c>
    </row>
    <row r="231" ht="12.75">
      <c r="E231" s="48"/>
    </row>
    <row r="232" ht="12.75">
      <c r="E232" s="44">
        <v>22390140</v>
      </c>
    </row>
    <row r="233" ht="12.75">
      <c r="E233" s="45">
        <v>0</v>
      </c>
    </row>
    <row r="234" ht="12.75">
      <c r="E234" s="45">
        <v>0</v>
      </c>
    </row>
    <row r="235" ht="12.75">
      <c r="E235" s="45">
        <v>0</v>
      </c>
    </row>
    <row r="236" ht="12.75">
      <c r="E236" s="45">
        <v>0</v>
      </c>
    </row>
    <row r="237" ht="12.75">
      <c r="E237" s="46">
        <v>1231555</v>
      </c>
    </row>
    <row r="238" ht="12.75">
      <c r="E238" s="49">
        <v>98512</v>
      </c>
    </row>
    <row r="239" ht="12.75">
      <c r="E239" s="50"/>
    </row>
    <row r="240" ht="12.75">
      <c r="E240" s="51" t="s">
        <v>63</v>
      </c>
    </row>
    <row r="241" ht="11.25">
      <c r="E241" s="41"/>
    </row>
    <row r="242" ht="11.25">
      <c r="E242" s="41"/>
    </row>
    <row r="243" ht="11.25">
      <c r="E243" s="41"/>
    </row>
    <row r="244" ht="11.25">
      <c r="E244" s="41">
        <f>E224+E229+E237+E238</f>
        <v>128126772</v>
      </c>
    </row>
    <row r="245" ht="11.25">
      <c r="E245" s="41"/>
    </row>
    <row r="246" ht="11.25">
      <c r="E246" s="41"/>
    </row>
    <row r="247" ht="15">
      <c r="E247" s="57">
        <v>89305854</v>
      </c>
    </row>
    <row r="248" ht="15">
      <c r="E248" s="57">
        <v>2326977</v>
      </c>
    </row>
    <row r="249" ht="15">
      <c r="E249" s="57">
        <v>601485</v>
      </c>
    </row>
    <row r="250" ht="11.25">
      <c r="E250" s="34"/>
    </row>
    <row r="251" ht="11.25">
      <c r="E251" s="34"/>
    </row>
    <row r="252" ht="11.25">
      <c r="E252" s="34"/>
    </row>
    <row r="253" ht="12.75">
      <c r="E253" s="58">
        <v>128126771</v>
      </c>
    </row>
    <row r="254" ht="11.25">
      <c r="E254" s="34"/>
    </row>
    <row r="255" ht="11.25">
      <c r="E255" s="34">
        <v>127302740</v>
      </c>
    </row>
    <row r="256" ht="11.25">
      <c r="E256" s="34"/>
    </row>
    <row r="257" ht="11.25">
      <c r="E257" s="34">
        <f>E253-E255</f>
        <v>824031</v>
      </c>
    </row>
    <row r="258" ht="11.25">
      <c r="E258" s="34"/>
    </row>
    <row r="259" ht="11.25">
      <c r="E259" s="34"/>
    </row>
    <row r="260" ht="11.25">
      <c r="E260" s="34"/>
    </row>
    <row r="261" ht="11.25">
      <c r="E261" s="34"/>
    </row>
    <row r="262" ht="11.25">
      <c r="E262" s="34"/>
    </row>
    <row r="263" ht="11.25">
      <c r="E263" s="34"/>
    </row>
    <row r="264" ht="11.25">
      <c r="E264" s="34"/>
    </row>
    <row r="265" ht="11.25">
      <c r="E265" s="34"/>
    </row>
    <row r="266" ht="11.25">
      <c r="E266" s="41"/>
    </row>
    <row r="267" ht="11.25">
      <c r="E267" s="41"/>
    </row>
    <row r="268" ht="12.75">
      <c r="E268" s="43">
        <v>92234315</v>
      </c>
    </row>
    <row r="269" ht="15">
      <c r="E269" s="57">
        <v>89305854</v>
      </c>
    </row>
    <row r="270" ht="15">
      <c r="E270" s="57">
        <v>2326977</v>
      </c>
    </row>
    <row r="271" ht="15">
      <c r="E271" s="57">
        <v>601485</v>
      </c>
    </row>
    <row r="272" ht="12.75">
      <c r="E272" s="46">
        <v>1671579</v>
      </c>
    </row>
    <row r="273" ht="15">
      <c r="E273" s="57">
        <v>1671579</v>
      </c>
    </row>
    <row r="274" ht="12.75">
      <c r="E274" s="46">
        <v>33394999</v>
      </c>
    </row>
    <row r="275" ht="12.75">
      <c r="E275" s="44">
        <v>32359917</v>
      </c>
    </row>
    <row r="276" ht="12.75">
      <c r="E276" s="44">
        <v>1035082</v>
      </c>
    </row>
    <row r="277" ht="12.75">
      <c r="E277" s="46">
        <v>1847</v>
      </c>
    </row>
    <row r="278" ht="12.75">
      <c r="E278" s="59">
        <v>127302740</v>
      </c>
    </row>
    <row r="279" ht="11.25">
      <c r="E279" s="41"/>
    </row>
    <row r="280" ht="11.25">
      <c r="E280" s="41">
        <f>E268+E272+E274+E277</f>
        <v>127302740</v>
      </c>
    </row>
    <row r="281" ht="11.25">
      <c r="E281" s="41"/>
    </row>
    <row r="282" ht="11.25">
      <c r="E282" s="41"/>
    </row>
    <row r="283" ht="11.25">
      <c r="E283" s="41"/>
    </row>
    <row r="284" ht="11.25">
      <c r="E284" s="41"/>
    </row>
    <row r="285" ht="11.25">
      <c r="E285" s="41"/>
    </row>
    <row r="286" ht="11.25">
      <c r="E286" s="41"/>
    </row>
    <row r="287" ht="11.25">
      <c r="E287" s="41"/>
    </row>
    <row r="288" ht="11.25">
      <c r="E288" s="41"/>
    </row>
    <row r="289" ht="11.25">
      <c r="E289" s="41"/>
    </row>
    <row r="290" ht="11.25">
      <c r="E290" s="41"/>
    </row>
    <row r="291" ht="11.25">
      <c r="E291" s="41"/>
    </row>
    <row r="292" ht="11.25">
      <c r="E292" s="41"/>
    </row>
    <row r="293" ht="11.25">
      <c r="E293" s="41"/>
    </row>
    <row r="294" ht="11.25">
      <c r="E294" s="41"/>
    </row>
    <row r="295" ht="11.25">
      <c r="E295" s="41"/>
    </row>
    <row r="296" ht="11.25">
      <c r="E296" s="41"/>
    </row>
    <row r="297" ht="11.25">
      <c r="E297" s="41"/>
    </row>
    <row r="298" ht="11.25">
      <c r="E298" s="41"/>
    </row>
    <row r="299" ht="11.25">
      <c r="E299" s="41"/>
    </row>
    <row r="300" ht="11.25">
      <c r="E300" s="41"/>
    </row>
    <row r="301" ht="11.25">
      <c r="E301" s="41"/>
    </row>
    <row r="302" ht="11.25">
      <c r="E302" s="41"/>
    </row>
    <row r="303" ht="11.25">
      <c r="E303" s="41"/>
    </row>
    <row r="304" ht="11.25">
      <c r="E304" s="41"/>
    </row>
    <row r="305" ht="11.25">
      <c r="E305" s="41"/>
    </row>
    <row r="306" ht="11.25">
      <c r="E306" s="41"/>
    </row>
    <row r="307" ht="11.25">
      <c r="E307" s="41"/>
    </row>
    <row r="308" ht="11.25">
      <c r="E308" s="41"/>
    </row>
    <row r="309" ht="11.25">
      <c r="E309" s="41"/>
    </row>
    <row r="310" ht="11.25">
      <c r="E310" s="41"/>
    </row>
    <row r="311" ht="11.25">
      <c r="E311" s="41"/>
    </row>
    <row r="312" ht="11.25">
      <c r="E312" s="41"/>
    </row>
    <row r="313" ht="11.25">
      <c r="E313" s="41"/>
    </row>
    <row r="314" ht="11.25">
      <c r="E314" s="41"/>
    </row>
    <row r="315" ht="11.25">
      <c r="E315" s="41"/>
    </row>
    <row r="316" ht="11.25">
      <c r="E316" s="41"/>
    </row>
    <row r="317" ht="11.25">
      <c r="E317" s="41"/>
    </row>
    <row r="318" ht="11.25">
      <c r="E318" s="41"/>
    </row>
    <row r="319" ht="11.25">
      <c r="E319" s="41"/>
    </row>
    <row r="320" ht="11.25">
      <c r="E320" s="41"/>
    </row>
    <row r="321" ht="11.25">
      <c r="E321" s="41"/>
    </row>
    <row r="322" ht="11.25">
      <c r="E322" s="41"/>
    </row>
    <row r="323" ht="11.25">
      <c r="E323" s="41"/>
    </row>
    <row r="324" ht="11.25">
      <c r="E324" s="41"/>
    </row>
    <row r="325" ht="11.25">
      <c r="E325" s="41"/>
    </row>
    <row r="326" ht="11.25">
      <c r="E326" s="41"/>
    </row>
    <row r="327" ht="11.25">
      <c r="E327" s="41"/>
    </row>
    <row r="328" ht="11.25">
      <c r="E328" s="41"/>
    </row>
    <row r="329" ht="11.25">
      <c r="E329" s="41"/>
    </row>
    <row r="330" ht="11.25">
      <c r="E330" s="41"/>
    </row>
    <row r="331" ht="11.25">
      <c r="E331" s="41"/>
    </row>
    <row r="332" ht="11.25">
      <c r="E332" s="41"/>
    </row>
    <row r="333" ht="11.25">
      <c r="E333" s="41"/>
    </row>
    <row r="334" ht="11.25">
      <c r="E334" s="41"/>
    </row>
    <row r="335" ht="11.25">
      <c r="E335" s="41"/>
    </row>
    <row r="336" ht="11.25">
      <c r="E336" s="41"/>
    </row>
    <row r="337" ht="11.25">
      <c r="E337" s="41"/>
    </row>
    <row r="338" ht="11.25">
      <c r="E338" s="41"/>
    </row>
    <row r="339" ht="11.25">
      <c r="E339" s="41"/>
    </row>
    <row r="340" ht="11.25">
      <c r="E340" s="41"/>
    </row>
    <row r="341" ht="11.25">
      <c r="E341" s="41"/>
    </row>
    <row r="342" ht="11.25">
      <c r="E342" s="41"/>
    </row>
    <row r="343" ht="11.25">
      <c r="E343" s="41"/>
    </row>
    <row r="344" ht="11.25">
      <c r="E344" s="41"/>
    </row>
    <row r="345" ht="11.25">
      <c r="E345" s="41"/>
    </row>
    <row r="346" ht="11.25">
      <c r="E346" s="41"/>
    </row>
    <row r="347" ht="11.25">
      <c r="E347" s="41"/>
    </row>
    <row r="348" ht="11.25">
      <c r="E348" s="41"/>
    </row>
    <row r="349" ht="11.25">
      <c r="E349" s="41"/>
    </row>
    <row r="350" ht="11.25">
      <c r="E350" s="41"/>
    </row>
    <row r="351" ht="11.25">
      <c r="E351" s="41"/>
    </row>
    <row r="352" ht="11.25">
      <c r="E352" s="41"/>
    </row>
    <row r="353" ht="11.25">
      <c r="E353" s="41"/>
    </row>
    <row r="354" ht="11.25">
      <c r="E354" s="41"/>
    </row>
    <row r="355" ht="11.25">
      <c r="E355" s="41"/>
    </row>
    <row r="356" ht="11.25">
      <c r="E356" s="41"/>
    </row>
    <row r="357" ht="11.25">
      <c r="E357" s="41"/>
    </row>
    <row r="358" ht="11.25">
      <c r="E358" s="41"/>
    </row>
    <row r="359" ht="11.25">
      <c r="E359" s="41"/>
    </row>
    <row r="360" ht="11.25">
      <c r="E360" s="41"/>
    </row>
    <row r="361" ht="11.25">
      <c r="E361" s="41"/>
    </row>
    <row r="362" ht="11.25">
      <c r="E362" s="41"/>
    </row>
    <row r="363" ht="11.25">
      <c r="E363" s="41"/>
    </row>
    <row r="364" ht="11.25">
      <c r="E364" s="41"/>
    </row>
    <row r="365" ht="11.25">
      <c r="E365" s="41"/>
    </row>
    <row r="366" ht="11.25">
      <c r="E366" s="41"/>
    </row>
    <row r="367" ht="11.25">
      <c r="E367" s="41"/>
    </row>
    <row r="368" ht="11.25">
      <c r="E368" s="41"/>
    </row>
    <row r="369" ht="11.25">
      <c r="E369" s="41"/>
    </row>
    <row r="370" ht="11.25">
      <c r="E370" s="41"/>
    </row>
    <row r="371" ht="11.25">
      <c r="E371" s="41"/>
    </row>
    <row r="372" ht="11.25">
      <c r="E372" s="41"/>
    </row>
    <row r="373" ht="11.25">
      <c r="E373" s="41"/>
    </row>
    <row r="374" ht="11.25">
      <c r="E374" s="41"/>
    </row>
    <row r="375" ht="11.25">
      <c r="E375" s="41"/>
    </row>
    <row r="376" ht="11.25">
      <c r="E376" s="41"/>
    </row>
    <row r="377" ht="11.25">
      <c r="E377" s="41"/>
    </row>
    <row r="378" ht="11.25">
      <c r="E378" s="41"/>
    </row>
    <row r="379" ht="11.25">
      <c r="E379" s="41"/>
    </row>
    <row r="380" ht="11.25">
      <c r="E380" s="41"/>
    </row>
    <row r="381" ht="11.25">
      <c r="E381" s="41"/>
    </row>
    <row r="382" ht="11.25">
      <c r="E382" s="41"/>
    </row>
    <row r="383" ht="11.25">
      <c r="E383" s="41"/>
    </row>
    <row r="384" ht="11.25">
      <c r="E384" s="41"/>
    </row>
    <row r="385" ht="11.25">
      <c r="E385" s="41"/>
    </row>
    <row r="386" ht="11.25">
      <c r="E386" s="41"/>
    </row>
    <row r="387" ht="11.25">
      <c r="E387" s="41"/>
    </row>
    <row r="388" ht="11.25">
      <c r="E388" s="41"/>
    </row>
    <row r="389" ht="11.25">
      <c r="E389" s="41"/>
    </row>
    <row r="390" ht="11.25">
      <c r="E390" s="41"/>
    </row>
    <row r="391" ht="11.25">
      <c r="E391" s="41"/>
    </row>
    <row r="392" ht="11.25">
      <c r="E392" s="41"/>
    </row>
    <row r="393" ht="11.25">
      <c r="E393" s="41"/>
    </row>
    <row r="394" ht="11.25">
      <c r="E394" s="41"/>
    </row>
    <row r="395" ht="11.25">
      <c r="E395" s="41"/>
    </row>
    <row r="396" ht="11.25">
      <c r="E396" s="41"/>
    </row>
    <row r="397" ht="11.25">
      <c r="E397" s="41"/>
    </row>
    <row r="398" ht="11.25">
      <c r="E398" s="41"/>
    </row>
    <row r="399" ht="11.25">
      <c r="E399" s="41"/>
    </row>
    <row r="400" ht="11.25">
      <c r="E400" s="41"/>
    </row>
    <row r="401" ht="11.25">
      <c r="E401" s="41"/>
    </row>
    <row r="402" ht="11.25">
      <c r="E402" s="41"/>
    </row>
    <row r="403" ht="11.25">
      <c r="E403" s="41"/>
    </row>
    <row r="404" ht="11.25">
      <c r="E404" s="41"/>
    </row>
    <row r="405" ht="11.25">
      <c r="E405" s="41"/>
    </row>
    <row r="406" ht="11.25">
      <c r="E406" s="41"/>
    </row>
    <row r="407" ht="11.25">
      <c r="E407" s="41"/>
    </row>
    <row r="408" ht="11.25">
      <c r="E408" s="41"/>
    </row>
    <row r="409" ht="11.25">
      <c r="E409" s="41"/>
    </row>
    <row r="410" ht="11.25">
      <c r="E410" s="41"/>
    </row>
    <row r="411" ht="11.25">
      <c r="E411" s="41"/>
    </row>
    <row r="412" ht="11.25">
      <c r="E412" s="41"/>
    </row>
    <row r="413" ht="11.25">
      <c r="E413" s="41"/>
    </row>
    <row r="414" ht="11.25">
      <c r="E414" s="41"/>
    </row>
    <row r="415" ht="11.25">
      <c r="E415" s="41"/>
    </row>
    <row r="416" ht="11.25">
      <c r="E416" s="41"/>
    </row>
    <row r="417" ht="11.25">
      <c r="E417" s="41"/>
    </row>
    <row r="418" ht="11.25">
      <c r="E418" s="41"/>
    </row>
    <row r="419" ht="11.25">
      <c r="E419" s="41"/>
    </row>
    <row r="420" ht="11.25">
      <c r="E420" s="41"/>
    </row>
    <row r="421" ht="11.25">
      <c r="E421" s="41"/>
    </row>
    <row r="422" ht="11.25">
      <c r="E422" s="41"/>
    </row>
    <row r="423" ht="11.25">
      <c r="E423" s="41"/>
    </row>
    <row r="424" ht="11.25">
      <c r="E424" s="41"/>
    </row>
    <row r="425" ht="11.25">
      <c r="E425" s="41"/>
    </row>
    <row r="426" ht="11.25">
      <c r="E426" s="41"/>
    </row>
    <row r="427" ht="11.25">
      <c r="E427" s="41"/>
    </row>
    <row r="428" ht="11.25">
      <c r="E428" s="41"/>
    </row>
    <row r="429" ht="11.25">
      <c r="E429" s="41"/>
    </row>
    <row r="430" ht="11.25">
      <c r="E430" s="41"/>
    </row>
    <row r="431" ht="11.25">
      <c r="E431" s="41"/>
    </row>
    <row r="432" ht="11.25">
      <c r="E432" s="41"/>
    </row>
    <row r="433" ht="11.25">
      <c r="E433" s="41"/>
    </row>
    <row r="434" ht="11.25">
      <c r="E434" s="41"/>
    </row>
    <row r="435" ht="11.25">
      <c r="E435" s="41"/>
    </row>
    <row r="436" ht="11.25">
      <c r="E436" s="41"/>
    </row>
    <row r="437" ht="11.25">
      <c r="E437" s="41"/>
    </row>
    <row r="438" ht="11.25">
      <c r="E438" s="41"/>
    </row>
    <row r="439" ht="11.25">
      <c r="E439" s="41"/>
    </row>
    <row r="440" ht="11.25">
      <c r="E440" s="41"/>
    </row>
    <row r="441" ht="11.25">
      <c r="E441" s="41"/>
    </row>
    <row r="442" ht="11.25">
      <c r="E442" s="41"/>
    </row>
    <row r="443" ht="11.25">
      <c r="E443" s="41"/>
    </row>
    <row r="444" ht="11.25">
      <c r="E444" s="41"/>
    </row>
    <row r="445" ht="11.25">
      <c r="E445" s="41"/>
    </row>
    <row r="446" ht="11.25">
      <c r="E446" s="41"/>
    </row>
    <row r="447" ht="11.25">
      <c r="E447" s="41"/>
    </row>
    <row r="448" ht="11.25">
      <c r="E448" s="41"/>
    </row>
    <row r="449" ht="11.25">
      <c r="E449" s="41"/>
    </row>
    <row r="450" ht="11.25">
      <c r="E450" s="41"/>
    </row>
    <row r="451" ht="11.25">
      <c r="E451" s="41"/>
    </row>
    <row r="452" ht="11.25">
      <c r="E452" s="41"/>
    </row>
    <row r="453" ht="11.25">
      <c r="E453" s="41"/>
    </row>
    <row r="454" ht="11.25">
      <c r="E454" s="41"/>
    </row>
    <row r="455" ht="11.25">
      <c r="E455" s="41"/>
    </row>
    <row r="456" ht="11.25">
      <c r="E456" s="41"/>
    </row>
    <row r="457" ht="11.25">
      <c r="E457" s="41"/>
    </row>
    <row r="458" ht="11.25">
      <c r="E458" s="41"/>
    </row>
    <row r="459" ht="11.25">
      <c r="E459" s="41"/>
    </row>
    <row r="460" ht="11.25">
      <c r="E460" s="41"/>
    </row>
    <row r="461" ht="11.25">
      <c r="E461" s="41"/>
    </row>
    <row r="462" ht="11.25">
      <c r="E462" s="41"/>
    </row>
    <row r="463" ht="11.25">
      <c r="E463" s="41"/>
    </row>
    <row r="464" ht="11.25">
      <c r="E464" s="41"/>
    </row>
    <row r="465" ht="11.25">
      <c r="E465" s="41"/>
    </row>
    <row r="466" ht="11.25">
      <c r="E466" s="41"/>
    </row>
    <row r="467" ht="11.25">
      <c r="E467" s="41"/>
    </row>
    <row r="468" ht="11.25">
      <c r="E468" s="41"/>
    </row>
    <row r="469" ht="11.25">
      <c r="E469" s="41"/>
    </row>
    <row r="470" ht="11.25">
      <c r="E470" s="41"/>
    </row>
    <row r="471" ht="11.25">
      <c r="E471" s="41"/>
    </row>
    <row r="472" ht="11.25">
      <c r="E472" s="41"/>
    </row>
    <row r="473" ht="11.25">
      <c r="E473" s="41"/>
    </row>
    <row r="474" ht="11.25">
      <c r="E474" s="41"/>
    </row>
    <row r="475" ht="11.25">
      <c r="E475" s="41"/>
    </row>
    <row r="476" ht="11.25">
      <c r="E476" s="41"/>
    </row>
    <row r="477" ht="11.25">
      <c r="E477" s="41"/>
    </row>
    <row r="478" ht="11.25">
      <c r="E478" s="41"/>
    </row>
    <row r="479" ht="11.25">
      <c r="E479" s="41"/>
    </row>
    <row r="480" ht="11.25">
      <c r="E480" s="41"/>
    </row>
    <row r="481" ht="11.25">
      <c r="E481" s="41"/>
    </row>
    <row r="482" ht="11.25">
      <c r="E482" s="41"/>
    </row>
    <row r="483" ht="11.25">
      <c r="E483" s="41"/>
    </row>
    <row r="484" ht="11.25">
      <c r="E484" s="41"/>
    </row>
    <row r="485" ht="11.25">
      <c r="E485" s="41"/>
    </row>
    <row r="486" ht="11.25">
      <c r="E486" s="41"/>
    </row>
    <row r="487" ht="11.25">
      <c r="E487" s="41"/>
    </row>
    <row r="488" ht="11.25">
      <c r="E488" s="41"/>
    </row>
    <row r="489" ht="11.25">
      <c r="E489" s="41"/>
    </row>
    <row r="490" ht="11.25">
      <c r="E490" s="41"/>
    </row>
    <row r="491" ht="11.25">
      <c r="E491" s="41"/>
    </row>
    <row r="492" ht="11.25">
      <c r="E492" s="41"/>
    </row>
    <row r="493" ht="11.25">
      <c r="E493" s="41"/>
    </row>
    <row r="494" ht="11.25">
      <c r="E494" s="41"/>
    </row>
    <row r="495" ht="11.25">
      <c r="E495" s="41"/>
    </row>
    <row r="496" ht="11.25">
      <c r="E496" s="41"/>
    </row>
    <row r="497" ht="11.25">
      <c r="E497" s="41"/>
    </row>
    <row r="498" ht="11.25">
      <c r="E498" s="41"/>
    </row>
    <row r="499" ht="11.25">
      <c r="E499" s="41"/>
    </row>
    <row r="500" ht="11.25">
      <c r="E500" s="41"/>
    </row>
    <row r="501" ht="11.25">
      <c r="E501" s="41"/>
    </row>
    <row r="502" ht="11.25">
      <c r="E502" s="41"/>
    </row>
    <row r="503" ht="11.25">
      <c r="E503" s="41"/>
    </row>
    <row r="504" ht="11.25">
      <c r="E504" s="41"/>
    </row>
    <row r="505" ht="11.25">
      <c r="E505" s="41"/>
    </row>
    <row r="506" ht="11.25">
      <c r="E506" s="41"/>
    </row>
    <row r="507" ht="11.25">
      <c r="E507" s="41"/>
    </row>
    <row r="508" ht="11.25">
      <c r="E508" s="41"/>
    </row>
    <row r="509" ht="11.25">
      <c r="E509" s="41"/>
    </row>
    <row r="510" ht="11.25">
      <c r="E510" s="41"/>
    </row>
    <row r="511" ht="11.25">
      <c r="E511" s="41"/>
    </row>
    <row r="512" ht="11.25">
      <c r="E512" s="41"/>
    </row>
    <row r="513" ht="11.25">
      <c r="E513" s="41"/>
    </row>
    <row r="514" ht="11.25">
      <c r="E514" s="41"/>
    </row>
    <row r="515" ht="11.25">
      <c r="E515" s="41"/>
    </row>
    <row r="516" ht="11.25">
      <c r="E516" s="41"/>
    </row>
    <row r="517" ht="11.25">
      <c r="E517" s="41"/>
    </row>
    <row r="518" ht="11.25">
      <c r="E518" s="41"/>
    </row>
    <row r="519" ht="11.25">
      <c r="E519" s="41"/>
    </row>
    <row r="520" ht="11.25">
      <c r="E520" s="41"/>
    </row>
    <row r="521" ht="11.25">
      <c r="E521" s="41"/>
    </row>
    <row r="522" ht="11.25">
      <c r="E522" s="41"/>
    </row>
    <row r="523" ht="11.25">
      <c r="E523" s="41"/>
    </row>
    <row r="524" ht="11.25">
      <c r="E524" s="41"/>
    </row>
    <row r="525" ht="11.25">
      <c r="E525" s="41"/>
    </row>
    <row r="526" ht="11.25">
      <c r="E526" s="41"/>
    </row>
    <row r="527" ht="11.25">
      <c r="E527" s="41"/>
    </row>
    <row r="528" ht="11.25">
      <c r="E528" s="41"/>
    </row>
    <row r="529" ht="11.25">
      <c r="E529" s="41"/>
    </row>
    <row r="530" ht="11.25">
      <c r="E530" s="41"/>
    </row>
    <row r="531" ht="11.25">
      <c r="E531" s="41"/>
    </row>
    <row r="532" ht="11.25">
      <c r="E532" s="41"/>
    </row>
    <row r="533" ht="11.25">
      <c r="E533" s="41"/>
    </row>
    <row r="534" ht="11.25">
      <c r="E534" s="41"/>
    </row>
    <row r="535" ht="11.25">
      <c r="E535" s="41"/>
    </row>
    <row r="536" ht="11.25">
      <c r="E536" s="41"/>
    </row>
    <row r="537" ht="11.25">
      <c r="E537" s="41"/>
    </row>
    <row r="538" ht="11.25">
      <c r="E538" s="41"/>
    </row>
    <row r="539" ht="11.25">
      <c r="E539" s="41"/>
    </row>
    <row r="540" ht="11.25">
      <c r="E540" s="41"/>
    </row>
    <row r="541" ht="11.25">
      <c r="E541" s="41"/>
    </row>
    <row r="542" ht="11.25">
      <c r="E542" s="41"/>
    </row>
    <row r="543" ht="11.25">
      <c r="E543" s="41"/>
    </row>
    <row r="544" ht="11.25">
      <c r="E544" s="41"/>
    </row>
    <row r="545" ht="11.25">
      <c r="E545" s="41"/>
    </row>
    <row r="546" ht="11.25">
      <c r="E546" s="41"/>
    </row>
    <row r="547" ht="11.25">
      <c r="E547" s="41"/>
    </row>
    <row r="548" ht="11.25">
      <c r="E548" s="41"/>
    </row>
    <row r="549" ht="11.25">
      <c r="E549" s="41"/>
    </row>
    <row r="550" ht="11.25">
      <c r="E550" s="41"/>
    </row>
    <row r="551" ht="11.25">
      <c r="E551" s="41"/>
    </row>
    <row r="552" ht="11.25">
      <c r="E552" s="41"/>
    </row>
    <row r="553" ht="11.25">
      <c r="E553" s="41"/>
    </row>
    <row r="554" ht="11.25">
      <c r="E554" s="41"/>
    </row>
    <row r="555" ht="11.25">
      <c r="E555" s="41"/>
    </row>
    <row r="556" ht="11.25">
      <c r="E556" s="41"/>
    </row>
    <row r="557" ht="11.25">
      <c r="E557" s="41"/>
    </row>
    <row r="558" ht="11.25">
      <c r="E558" s="41"/>
    </row>
    <row r="559" ht="11.25">
      <c r="E559" s="41"/>
    </row>
    <row r="560" ht="11.25">
      <c r="E560" s="41"/>
    </row>
    <row r="561" ht="11.25">
      <c r="E561" s="41"/>
    </row>
    <row r="562" ht="11.25">
      <c r="E562" s="41"/>
    </row>
    <row r="563" ht="11.25">
      <c r="E563" s="41"/>
    </row>
    <row r="564" ht="11.25">
      <c r="E564" s="41"/>
    </row>
    <row r="565" ht="11.25">
      <c r="E565" s="41"/>
    </row>
    <row r="566" ht="11.25">
      <c r="E566" s="41"/>
    </row>
    <row r="567" ht="11.25">
      <c r="E567" s="41"/>
    </row>
    <row r="568" ht="11.25">
      <c r="E568" s="41"/>
    </row>
    <row r="569" ht="11.25">
      <c r="E569" s="41"/>
    </row>
    <row r="570" ht="11.25">
      <c r="E570" s="41"/>
    </row>
    <row r="571" ht="11.25">
      <c r="E571" s="41"/>
    </row>
    <row r="572" ht="11.25">
      <c r="E572" s="41"/>
    </row>
    <row r="573" ht="11.25">
      <c r="E573" s="41"/>
    </row>
    <row r="574" ht="11.25">
      <c r="E574" s="41"/>
    </row>
    <row r="575" ht="11.25">
      <c r="E575" s="41"/>
    </row>
    <row r="576" ht="11.25">
      <c r="E576" s="41"/>
    </row>
    <row r="577" ht="11.25">
      <c r="E577" s="41"/>
    </row>
    <row r="578" ht="11.25">
      <c r="E578" s="41"/>
    </row>
    <row r="579" ht="11.25">
      <c r="E579" s="41"/>
    </row>
    <row r="580" ht="11.25">
      <c r="E580" s="41"/>
    </row>
    <row r="581" ht="11.25">
      <c r="E581" s="41"/>
    </row>
    <row r="582" ht="11.25">
      <c r="E582" s="41"/>
    </row>
    <row r="583" ht="11.25">
      <c r="E583" s="41"/>
    </row>
    <row r="584" ht="11.25">
      <c r="E584" s="41"/>
    </row>
    <row r="585" ht="11.25">
      <c r="E585" s="41"/>
    </row>
    <row r="586" ht="11.25">
      <c r="E586" s="41"/>
    </row>
    <row r="587" ht="11.25">
      <c r="E587" s="41"/>
    </row>
    <row r="588" ht="11.25">
      <c r="E588" s="41"/>
    </row>
    <row r="589" ht="11.25">
      <c r="E589" s="41"/>
    </row>
    <row r="590" ht="11.25">
      <c r="E590" s="41"/>
    </row>
    <row r="591" ht="11.25">
      <c r="E591" s="41"/>
    </row>
    <row r="592" ht="11.25">
      <c r="E592" s="41"/>
    </row>
    <row r="593" ht="11.25">
      <c r="E593" s="41"/>
    </row>
    <row r="594" ht="11.25">
      <c r="E594" s="41"/>
    </row>
    <row r="595" ht="11.25">
      <c r="E595" s="41"/>
    </row>
    <row r="596" ht="11.25">
      <c r="E596" s="41"/>
    </row>
    <row r="597" ht="11.25">
      <c r="E597" s="41"/>
    </row>
    <row r="598" ht="11.25">
      <c r="E598" s="41"/>
    </row>
    <row r="599" ht="11.25">
      <c r="E599" s="41"/>
    </row>
    <row r="600" ht="11.25">
      <c r="E600" s="41"/>
    </row>
    <row r="601" ht="11.25">
      <c r="E601" s="41"/>
    </row>
    <row r="602" ht="11.25">
      <c r="E602" s="41"/>
    </row>
    <row r="603" ht="11.25">
      <c r="E603" s="41"/>
    </row>
    <row r="604" ht="11.25">
      <c r="E604" s="41"/>
    </row>
    <row r="605" ht="11.25">
      <c r="E605" s="41"/>
    </row>
    <row r="606" ht="11.25">
      <c r="E606" s="41"/>
    </row>
    <row r="607" ht="11.25">
      <c r="E607" s="41"/>
    </row>
    <row r="608" ht="11.25">
      <c r="E608" s="41"/>
    </row>
    <row r="609" ht="11.25">
      <c r="E609" s="41"/>
    </row>
    <row r="610" ht="11.25">
      <c r="E610" s="41"/>
    </row>
    <row r="611" ht="11.25">
      <c r="E611" s="41"/>
    </row>
    <row r="612" ht="11.25">
      <c r="E612" s="41"/>
    </row>
    <row r="613" ht="11.25">
      <c r="E613" s="41"/>
    </row>
    <row r="614" ht="11.25">
      <c r="E614" s="41"/>
    </row>
    <row r="615" ht="11.25">
      <c r="E615" s="41"/>
    </row>
    <row r="616" ht="11.25">
      <c r="E616" s="41"/>
    </row>
    <row r="617" ht="11.25">
      <c r="E617" s="41"/>
    </row>
    <row r="618" ht="11.25">
      <c r="E618" s="41"/>
    </row>
    <row r="619" ht="11.25">
      <c r="E619" s="41"/>
    </row>
    <row r="620" ht="11.25">
      <c r="E620" s="41"/>
    </row>
    <row r="621" ht="11.25">
      <c r="E621" s="41"/>
    </row>
    <row r="622" ht="11.25">
      <c r="E622" s="41"/>
    </row>
    <row r="623" ht="11.25">
      <c r="E623" s="41"/>
    </row>
    <row r="624" ht="11.25">
      <c r="E624" s="41"/>
    </row>
    <row r="625" ht="11.25">
      <c r="E625" s="41"/>
    </row>
    <row r="626" ht="11.25">
      <c r="E626" s="41"/>
    </row>
    <row r="627" ht="11.25">
      <c r="E627" s="41"/>
    </row>
    <row r="628" ht="11.25">
      <c r="E628" s="41"/>
    </row>
    <row r="629" ht="11.25">
      <c r="E629" s="41"/>
    </row>
    <row r="630" ht="11.25">
      <c r="E630" s="41"/>
    </row>
    <row r="631" ht="11.25">
      <c r="E631" s="41"/>
    </row>
    <row r="632" ht="11.25">
      <c r="E632" s="41"/>
    </row>
    <row r="633" ht="11.25">
      <c r="E633" s="41"/>
    </row>
    <row r="634" ht="11.25">
      <c r="E634" s="41"/>
    </row>
    <row r="635" ht="11.25">
      <c r="E635" s="41"/>
    </row>
    <row r="636" ht="11.25">
      <c r="E636" s="41"/>
    </row>
    <row r="637" ht="11.25">
      <c r="E637" s="41"/>
    </row>
    <row r="638" ht="11.25">
      <c r="E638" s="41"/>
    </row>
    <row r="639" ht="11.25">
      <c r="E639" s="41"/>
    </row>
    <row r="640" ht="11.25">
      <c r="E640" s="41"/>
    </row>
    <row r="641" ht="11.25">
      <c r="E641" s="41"/>
    </row>
    <row r="642" ht="11.25">
      <c r="E642" s="41"/>
    </row>
    <row r="643" ht="11.25">
      <c r="E643" s="41"/>
    </row>
    <row r="644" ht="11.25">
      <c r="E644" s="41"/>
    </row>
    <row r="645" ht="11.25">
      <c r="E645" s="41"/>
    </row>
    <row r="646" ht="11.25">
      <c r="E646" s="41"/>
    </row>
    <row r="647" ht="11.25">
      <c r="E647" s="41"/>
    </row>
    <row r="648" ht="11.25">
      <c r="E648" s="41"/>
    </row>
    <row r="649" ht="11.25">
      <c r="E649" s="41"/>
    </row>
    <row r="650" ht="11.25">
      <c r="E650" s="41"/>
    </row>
    <row r="651" ht="11.25">
      <c r="E651" s="41"/>
    </row>
    <row r="652" ht="11.25">
      <c r="E652" s="41"/>
    </row>
    <row r="653" ht="11.25">
      <c r="E653" s="41"/>
    </row>
    <row r="654" ht="11.25">
      <c r="E654" s="41"/>
    </row>
    <row r="655" ht="11.25">
      <c r="E655" s="41"/>
    </row>
    <row r="656" ht="11.25">
      <c r="E656" s="41"/>
    </row>
    <row r="657" ht="11.25">
      <c r="E657" s="41"/>
    </row>
    <row r="658" ht="11.25">
      <c r="E658" s="41"/>
    </row>
    <row r="659" ht="11.25">
      <c r="E659" s="41"/>
    </row>
    <row r="660" ht="11.25">
      <c r="E660" s="41"/>
    </row>
    <row r="661" ht="11.25">
      <c r="E661" s="41"/>
    </row>
    <row r="662" ht="11.25">
      <c r="E662" s="41"/>
    </row>
    <row r="663" ht="11.25">
      <c r="E663" s="41"/>
    </row>
    <row r="664" ht="11.25">
      <c r="E664" s="41"/>
    </row>
    <row r="665" ht="11.25">
      <c r="E665" s="41"/>
    </row>
    <row r="666" ht="11.25">
      <c r="E666" s="41"/>
    </row>
    <row r="667" ht="11.25">
      <c r="E667" s="41"/>
    </row>
    <row r="668" ht="11.25">
      <c r="E668" s="41"/>
    </row>
    <row r="669" ht="11.25">
      <c r="E669" s="41"/>
    </row>
    <row r="670" ht="11.25">
      <c r="E670" s="41"/>
    </row>
    <row r="671" ht="11.25">
      <c r="E671" s="41"/>
    </row>
    <row r="672" ht="11.25">
      <c r="E672" s="41"/>
    </row>
    <row r="673" ht="11.25">
      <c r="E673" s="41"/>
    </row>
    <row r="674" ht="11.25">
      <c r="E674" s="41"/>
    </row>
    <row r="675" ht="11.25">
      <c r="E675" s="41"/>
    </row>
    <row r="676" ht="11.25">
      <c r="E676" s="41"/>
    </row>
    <row r="677" ht="11.25">
      <c r="E677" s="41"/>
    </row>
    <row r="678" ht="11.25">
      <c r="E678" s="41"/>
    </row>
    <row r="679" ht="11.25">
      <c r="E679" s="41"/>
    </row>
    <row r="680" ht="11.25">
      <c r="E680" s="41"/>
    </row>
    <row r="681" ht="11.25">
      <c r="E681" s="41"/>
    </row>
    <row r="682" ht="11.25">
      <c r="E682" s="41"/>
    </row>
    <row r="683" ht="11.25">
      <c r="E683" s="41"/>
    </row>
    <row r="684" ht="11.25">
      <c r="E684" s="41"/>
    </row>
    <row r="685" ht="11.25">
      <c r="E685" s="41"/>
    </row>
    <row r="686" ht="11.25">
      <c r="E686" s="41"/>
    </row>
    <row r="687" ht="11.25">
      <c r="E687" s="41"/>
    </row>
    <row r="688" ht="11.25">
      <c r="E688" s="41"/>
    </row>
    <row r="689" ht="11.25">
      <c r="E689" s="41"/>
    </row>
    <row r="690" ht="11.25">
      <c r="E690" s="41"/>
    </row>
    <row r="691" ht="11.25">
      <c r="E691" s="41"/>
    </row>
    <row r="692" ht="11.25">
      <c r="E692" s="41"/>
    </row>
    <row r="693" ht="11.25">
      <c r="E693" s="41"/>
    </row>
    <row r="694" ht="11.25">
      <c r="E694" s="41"/>
    </row>
    <row r="695" ht="11.25">
      <c r="E695" s="41"/>
    </row>
    <row r="696" ht="11.25">
      <c r="E696" s="41"/>
    </row>
    <row r="697" ht="11.25">
      <c r="E697" s="41"/>
    </row>
    <row r="698" ht="11.25">
      <c r="E698" s="41"/>
    </row>
    <row r="699" ht="11.25">
      <c r="E699" s="41"/>
    </row>
    <row r="700" ht="11.25">
      <c r="E700" s="41"/>
    </row>
    <row r="701" ht="11.25">
      <c r="E701" s="41"/>
    </row>
    <row r="702" ht="11.25">
      <c r="E702" s="41"/>
    </row>
    <row r="703" ht="11.25">
      <c r="E703" s="41"/>
    </row>
    <row r="704" ht="11.25">
      <c r="E704" s="41"/>
    </row>
    <row r="705" ht="11.25">
      <c r="E705" s="41"/>
    </row>
    <row r="706" ht="11.25">
      <c r="E706" s="41"/>
    </row>
    <row r="707" ht="11.25">
      <c r="E707" s="41"/>
    </row>
    <row r="708" ht="11.25">
      <c r="E708" s="41"/>
    </row>
    <row r="709" ht="11.25">
      <c r="E709" s="41"/>
    </row>
    <row r="710" ht="11.25">
      <c r="E710" s="41"/>
    </row>
    <row r="711" ht="11.25">
      <c r="E711" s="41"/>
    </row>
    <row r="712" ht="11.25">
      <c r="E712" s="41"/>
    </row>
    <row r="713" ht="11.25">
      <c r="E713" s="41"/>
    </row>
    <row r="714" ht="11.25">
      <c r="E714" s="41"/>
    </row>
    <row r="715" ht="11.25">
      <c r="E715" s="41"/>
    </row>
    <row r="716" ht="11.25">
      <c r="E716" s="41"/>
    </row>
    <row r="717" ht="11.25">
      <c r="E717" s="41"/>
    </row>
    <row r="718" ht="11.25">
      <c r="E718" s="41"/>
    </row>
    <row r="719" ht="11.25">
      <c r="E719" s="41"/>
    </row>
    <row r="720" ht="11.25">
      <c r="E720" s="41"/>
    </row>
    <row r="721" ht="11.25">
      <c r="E721" s="41"/>
    </row>
    <row r="722" ht="11.25">
      <c r="E722" s="41"/>
    </row>
    <row r="723" ht="11.25">
      <c r="E723" s="41"/>
    </row>
    <row r="724" ht="11.25">
      <c r="E724" s="41"/>
    </row>
    <row r="725" ht="11.25">
      <c r="E725" s="41"/>
    </row>
    <row r="726" ht="11.25">
      <c r="E726" s="41"/>
    </row>
    <row r="727" ht="11.25">
      <c r="E727" s="41"/>
    </row>
    <row r="728" ht="11.25">
      <c r="E728" s="41"/>
    </row>
    <row r="729" ht="11.25">
      <c r="E729" s="41"/>
    </row>
    <row r="730" ht="11.25">
      <c r="E730" s="41"/>
    </row>
    <row r="731" ht="11.25">
      <c r="E731" s="41"/>
    </row>
    <row r="732" ht="11.25">
      <c r="E732" s="41"/>
    </row>
    <row r="733" ht="11.25">
      <c r="E733" s="41"/>
    </row>
    <row r="734" ht="11.25">
      <c r="E734" s="41"/>
    </row>
    <row r="735" ht="11.25">
      <c r="E735" s="41"/>
    </row>
    <row r="736" ht="11.25">
      <c r="E736" s="41"/>
    </row>
    <row r="737" ht="11.25">
      <c r="E737" s="41"/>
    </row>
    <row r="738" ht="11.25">
      <c r="E738" s="41"/>
    </row>
    <row r="739" ht="11.25">
      <c r="E739" s="41"/>
    </row>
    <row r="740" ht="11.25">
      <c r="E740" s="41"/>
    </row>
    <row r="741" ht="11.25">
      <c r="E741" s="41"/>
    </row>
    <row r="742" ht="11.25">
      <c r="E742" s="41"/>
    </row>
    <row r="743" ht="11.25">
      <c r="E743" s="41"/>
    </row>
    <row r="744" ht="11.25">
      <c r="E744" s="41"/>
    </row>
    <row r="745" ht="11.25">
      <c r="E745" s="41"/>
    </row>
    <row r="746" ht="11.25">
      <c r="E746" s="41"/>
    </row>
    <row r="747" ht="11.25">
      <c r="E747" s="41"/>
    </row>
    <row r="748" ht="11.25">
      <c r="E748" s="41"/>
    </row>
    <row r="749" ht="11.25">
      <c r="E749" s="41"/>
    </row>
    <row r="750" ht="11.25">
      <c r="E750" s="41"/>
    </row>
    <row r="751" ht="11.25">
      <c r="E751" s="41"/>
    </row>
    <row r="752" ht="11.25">
      <c r="E752" s="41"/>
    </row>
    <row r="753" ht="11.25">
      <c r="E753" s="41"/>
    </row>
    <row r="754" ht="11.25">
      <c r="E754" s="41"/>
    </row>
    <row r="755" ht="11.25">
      <c r="E755" s="41"/>
    </row>
    <row r="756" ht="11.25">
      <c r="E756" s="41"/>
    </row>
    <row r="757" ht="11.25">
      <c r="E757" s="41"/>
    </row>
    <row r="758" ht="11.25">
      <c r="E758" s="41"/>
    </row>
    <row r="759" ht="11.25">
      <c r="E759" s="41"/>
    </row>
    <row r="760" ht="11.25">
      <c r="E760" s="41"/>
    </row>
    <row r="761" ht="11.25">
      <c r="E761" s="41"/>
    </row>
    <row r="762" ht="11.25">
      <c r="E762" s="41"/>
    </row>
    <row r="763" ht="11.25">
      <c r="E763" s="41"/>
    </row>
    <row r="764" ht="11.25">
      <c r="E764" s="41"/>
    </row>
    <row r="765" ht="11.25">
      <c r="E765" s="41"/>
    </row>
    <row r="766" ht="11.25">
      <c r="E766" s="41"/>
    </row>
    <row r="767" ht="11.25">
      <c r="E767" s="41"/>
    </row>
    <row r="768" ht="11.25">
      <c r="E768" s="41"/>
    </row>
    <row r="769" ht="11.25">
      <c r="E769" s="41"/>
    </row>
    <row r="770" ht="11.25">
      <c r="E770" s="41"/>
    </row>
    <row r="771" ht="11.25">
      <c r="E771" s="41"/>
    </row>
    <row r="772" ht="11.25">
      <c r="E772" s="41"/>
    </row>
    <row r="773" ht="11.25">
      <c r="E773" s="41"/>
    </row>
    <row r="774" ht="11.25">
      <c r="E774" s="41"/>
    </row>
    <row r="775" ht="11.25">
      <c r="E775" s="41"/>
    </row>
    <row r="776" ht="11.25">
      <c r="E776" s="41"/>
    </row>
    <row r="777" ht="11.25">
      <c r="E777" s="41"/>
    </row>
    <row r="778" ht="11.25">
      <c r="E778" s="41"/>
    </row>
    <row r="779" ht="11.25">
      <c r="E779" s="41"/>
    </row>
    <row r="780" ht="11.25">
      <c r="E780" s="41"/>
    </row>
    <row r="781" ht="11.25">
      <c r="E781" s="41"/>
    </row>
    <row r="782" ht="11.25">
      <c r="E782" s="41"/>
    </row>
    <row r="783" ht="11.25">
      <c r="E783" s="41"/>
    </row>
    <row r="784" ht="11.25">
      <c r="E784" s="41"/>
    </row>
    <row r="785" ht="11.25">
      <c r="E785" s="41"/>
    </row>
    <row r="786" ht="11.25">
      <c r="E786" s="41"/>
    </row>
    <row r="787" ht="11.25">
      <c r="E787" s="41"/>
    </row>
    <row r="788" ht="11.25">
      <c r="E788" s="41"/>
    </row>
    <row r="789" ht="11.25">
      <c r="E789" s="41"/>
    </row>
    <row r="790" ht="11.25">
      <c r="E790" s="41"/>
    </row>
    <row r="791" ht="11.25">
      <c r="E791" s="41"/>
    </row>
    <row r="792" ht="11.25">
      <c r="E792" s="41"/>
    </row>
    <row r="793" ht="11.25">
      <c r="E793" s="41"/>
    </row>
    <row r="794" ht="11.25">
      <c r="E794" s="41"/>
    </row>
    <row r="795" ht="11.25">
      <c r="E795" s="41"/>
    </row>
    <row r="796" ht="11.25">
      <c r="E796" s="41"/>
    </row>
    <row r="797" ht="11.25">
      <c r="E797" s="41"/>
    </row>
    <row r="798" ht="11.25">
      <c r="E798" s="41"/>
    </row>
    <row r="799" ht="11.25">
      <c r="E799" s="41"/>
    </row>
    <row r="800" ht="11.25">
      <c r="E800" s="41"/>
    </row>
    <row r="801" ht="11.25">
      <c r="E801" s="41"/>
    </row>
    <row r="802" ht="11.25">
      <c r="E802" s="41"/>
    </row>
    <row r="803" ht="11.25">
      <c r="E803" s="41"/>
    </row>
    <row r="804" ht="11.25">
      <c r="E804" s="41"/>
    </row>
    <row r="805" ht="11.25">
      <c r="E805" s="41"/>
    </row>
    <row r="806" ht="11.25">
      <c r="E806" s="41"/>
    </row>
    <row r="807" ht="11.25">
      <c r="E807" s="41"/>
    </row>
    <row r="808" ht="11.25">
      <c r="E808" s="41"/>
    </row>
    <row r="809" ht="11.25">
      <c r="E809" s="41"/>
    </row>
    <row r="810" ht="11.25">
      <c r="E810" s="41"/>
    </row>
    <row r="811" ht="11.25">
      <c r="E811" s="41"/>
    </row>
    <row r="812" ht="11.25">
      <c r="E812" s="41"/>
    </row>
    <row r="813" ht="11.25">
      <c r="E813" s="41"/>
    </row>
    <row r="814" ht="11.25">
      <c r="E814" s="41"/>
    </row>
    <row r="815" ht="11.25">
      <c r="E815" s="41"/>
    </row>
    <row r="816" ht="11.25">
      <c r="E816" s="41"/>
    </row>
    <row r="817" ht="11.25">
      <c r="E817" s="41"/>
    </row>
    <row r="818" ht="11.25">
      <c r="E818" s="41"/>
    </row>
    <row r="819" ht="11.25">
      <c r="E819" s="41"/>
    </row>
    <row r="820" ht="11.25">
      <c r="E820" s="41"/>
    </row>
    <row r="821" ht="11.25">
      <c r="E821" s="41"/>
    </row>
    <row r="822" ht="11.25">
      <c r="E822" s="41"/>
    </row>
    <row r="823" ht="11.25">
      <c r="E823" s="41"/>
    </row>
    <row r="824" ht="11.25">
      <c r="E824" s="41"/>
    </row>
    <row r="825" ht="11.25">
      <c r="E825" s="41"/>
    </row>
    <row r="826" ht="11.25">
      <c r="E826" s="41"/>
    </row>
    <row r="827" ht="11.25">
      <c r="E827" s="41"/>
    </row>
    <row r="828" ht="11.25">
      <c r="E828" s="41"/>
    </row>
    <row r="829" ht="11.25">
      <c r="E829" s="41"/>
    </row>
    <row r="830" ht="11.25">
      <c r="E830" s="41"/>
    </row>
    <row r="831" ht="11.25">
      <c r="E831" s="41"/>
    </row>
    <row r="832" ht="11.25">
      <c r="E832" s="41"/>
    </row>
    <row r="833" ht="11.25">
      <c r="E833" s="41"/>
    </row>
    <row r="834" ht="11.25">
      <c r="E834" s="41"/>
    </row>
    <row r="835" ht="11.25">
      <c r="E835" s="41"/>
    </row>
    <row r="836" ht="11.25">
      <c r="E836" s="41"/>
    </row>
    <row r="837" ht="11.25">
      <c r="E837" s="41"/>
    </row>
    <row r="838" ht="11.25">
      <c r="E838" s="41"/>
    </row>
    <row r="839" ht="11.25">
      <c r="E839" s="41"/>
    </row>
    <row r="840" ht="11.25">
      <c r="E840" s="41"/>
    </row>
    <row r="841" ht="11.25">
      <c r="E841" s="41"/>
    </row>
    <row r="842" ht="11.25">
      <c r="E842" s="41"/>
    </row>
    <row r="843" ht="11.25">
      <c r="E843" s="41"/>
    </row>
    <row r="844" ht="11.25">
      <c r="E844" s="41"/>
    </row>
    <row r="845" ht="11.25">
      <c r="E845" s="41"/>
    </row>
    <row r="846" ht="11.25">
      <c r="E846" s="41"/>
    </row>
    <row r="847" ht="11.25">
      <c r="E847" s="41"/>
    </row>
    <row r="848" ht="11.25">
      <c r="E848" s="41"/>
    </row>
    <row r="849" ht="11.25">
      <c r="E849" s="41"/>
    </row>
    <row r="850" ht="11.25">
      <c r="E850" s="41"/>
    </row>
    <row r="851" ht="11.25">
      <c r="E851" s="41"/>
    </row>
    <row r="852" ht="11.25">
      <c r="E852" s="41"/>
    </row>
    <row r="853" ht="11.25">
      <c r="E853" s="41"/>
    </row>
    <row r="854" ht="11.25">
      <c r="E854" s="41"/>
    </row>
    <row r="855" ht="11.25">
      <c r="E855" s="41"/>
    </row>
    <row r="856" ht="11.25">
      <c r="E856" s="41"/>
    </row>
    <row r="857" ht="11.25">
      <c r="E857" s="41"/>
    </row>
    <row r="858" ht="11.25">
      <c r="E858" s="41"/>
    </row>
    <row r="859" ht="11.25">
      <c r="E859" s="41"/>
    </row>
    <row r="860" ht="11.25">
      <c r="E860" s="41"/>
    </row>
    <row r="861" ht="11.25">
      <c r="E861" s="41"/>
    </row>
    <row r="862" ht="11.25">
      <c r="E862" s="41"/>
    </row>
    <row r="863" ht="11.25">
      <c r="E863" s="41"/>
    </row>
    <row r="864" ht="11.25">
      <c r="E864" s="41"/>
    </row>
    <row r="865" ht="11.25">
      <c r="E865" s="41"/>
    </row>
    <row r="866" ht="11.25">
      <c r="E866" s="41"/>
    </row>
    <row r="867" ht="11.25">
      <c r="E867" s="41"/>
    </row>
    <row r="868" ht="11.25">
      <c r="E868" s="41"/>
    </row>
    <row r="869" ht="11.25">
      <c r="E869" s="41"/>
    </row>
    <row r="870" ht="11.25">
      <c r="E870" s="41"/>
    </row>
    <row r="871" ht="11.25">
      <c r="E871" s="41"/>
    </row>
    <row r="872" ht="11.25">
      <c r="E872" s="41"/>
    </row>
    <row r="873" ht="11.25">
      <c r="E873" s="41"/>
    </row>
    <row r="874" ht="11.25">
      <c r="E874" s="41"/>
    </row>
    <row r="875" ht="11.25">
      <c r="E875" s="41"/>
    </row>
    <row r="876" ht="11.25">
      <c r="E876" s="41"/>
    </row>
    <row r="877" ht="11.25">
      <c r="E877" s="41"/>
    </row>
    <row r="878" ht="11.25">
      <c r="E878" s="41"/>
    </row>
    <row r="879" ht="11.25">
      <c r="E879" s="41"/>
    </row>
    <row r="880" ht="11.25">
      <c r="E880" s="41"/>
    </row>
    <row r="881" ht="11.25">
      <c r="E881" s="41"/>
    </row>
    <row r="882" ht="11.25">
      <c r="E882" s="41"/>
    </row>
    <row r="883" ht="11.25">
      <c r="E883" s="41"/>
    </row>
    <row r="884" ht="11.25">
      <c r="E884" s="41"/>
    </row>
    <row r="885" ht="11.25">
      <c r="E885" s="41"/>
    </row>
    <row r="886" ht="11.25">
      <c r="E886" s="41"/>
    </row>
    <row r="887" ht="11.25">
      <c r="E887" s="41"/>
    </row>
    <row r="888" ht="11.25">
      <c r="E888" s="41"/>
    </row>
    <row r="889" ht="11.25">
      <c r="E889" s="41"/>
    </row>
    <row r="890" ht="11.25">
      <c r="E890" s="41"/>
    </row>
    <row r="891" ht="11.25">
      <c r="E891" s="41"/>
    </row>
    <row r="892" ht="11.25">
      <c r="E892" s="41"/>
    </row>
    <row r="893" ht="11.25">
      <c r="E893" s="41"/>
    </row>
    <row r="894" ht="11.25">
      <c r="E894" s="41"/>
    </row>
    <row r="895" ht="11.25">
      <c r="E895" s="41"/>
    </row>
    <row r="896" ht="11.25">
      <c r="E896" s="41"/>
    </row>
    <row r="897" ht="11.25">
      <c r="E897" s="41"/>
    </row>
    <row r="898" ht="11.25">
      <c r="E898" s="41"/>
    </row>
    <row r="899" ht="11.25">
      <c r="E899" s="41"/>
    </row>
    <row r="900" ht="11.25">
      <c r="E900" s="41"/>
    </row>
    <row r="901" ht="11.25">
      <c r="E901" s="41"/>
    </row>
    <row r="902" ht="11.25">
      <c r="E902" s="41"/>
    </row>
    <row r="903" ht="11.25">
      <c r="E903" s="41"/>
    </row>
    <row r="904" ht="11.25">
      <c r="E904" s="41"/>
    </row>
    <row r="905" ht="11.25">
      <c r="E905" s="41"/>
    </row>
    <row r="906" ht="11.25">
      <c r="E906" s="41"/>
    </row>
    <row r="907" ht="11.25">
      <c r="E907" s="41"/>
    </row>
    <row r="908" ht="11.25">
      <c r="E908" s="41"/>
    </row>
    <row r="909" ht="11.25">
      <c r="E909" s="41"/>
    </row>
    <row r="910" ht="11.25">
      <c r="E910" s="41"/>
    </row>
    <row r="911" ht="11.25">
      <c r="E911" s="41"/>
    </row>
    <row r="912" ht="11.25">
      <c r="E912" s="41"/>
    </row>
    <row r="913" ht="11.25">
      <c r="E913" s="41"/>
    </row>
    <row r="914" ht="11.25">
      <c r="E914" s="41"/>
    </row>
    <row r="915" ht="11.25">
      <c r="E915" s="41"/>
    </row>
    <row r="916" ht="11.25">
      <c r="E916" s="41"/>
    </row>
    <row r="917" ht="11.25">
      <c r="E917" s="41"/>
    </row>
    <row r="918" ht="11.25">
      <c r="E918" s="41"/>
    </row>
    <row r="919" ht="11.25">
      <c r="E919" s="41"/>
    </row>
    <row r="920" ht="11.25">
      <c r="E920" s="41"/>
    </row>
    <row r="921" ht="11.25">
      <c r="E921" s="41"/>
    </row>
    <row r="922" ht="11.25">
      <c r="E922" s="41"/>
    </row>
    <row r="923" ht="11.25">
      <c r="E923" s="41"/>
    </row>
    <row r="924" ht="11.25">
      <c r="E924" s="41"/>
    </row>
    <row r="925" ht="11.25">
      <c r="E925" s="41"/>
    </row>
    <row r="926" ht="11.25">
      <c r="E926" s="41"/>
    </row>
    <row r="927" ht="11.25">
      <c r="E927" s="41"/>
    </row>
    <row r="928" ht="11.25">
      <c r="E928" s="41"/>
    </row>
    <row r="929" ht="11.25">
      <c r="E929" s="41"/>
    </row>
    <row r="930" ht="11.25">
      <c r="E930" s="41"/>
    </row>
    <row r="931" ht="11.25">
      <c r="E931" s="41"/>
    </row>
    <row r="932" ht="11.25">
      <c r="E932" s="41"/>
    </row>
    <row r="933" ht="11.25">
      <c r="E933" s="41"/>
    </row>
    <row r="934" ht="11.25">
      <c r="E934" s="41"/>
    </row>
    <row r="935" ht="11.25">
      <c r="E935" s="41"/>
    </row>
    <row r="936" ht="11.25">
      <c r="E936" s="41"/>
    </row>
    <row r="937" ht="11.25">
      <c r="E937" s="41"/>
    </row>
    <row r="938" ht="11.25">
      <c r="E938" s="41"/>
    </row>
  </sheetData>
  <sheetProtection/>
  <mergeCells count="8">
    <mergeCell ref="A1:E1"/>
    <mergeCell ref="B84:E84"/>
    <mergeCell ref="A2:E2"/>
    <mergeCell ref="A3:E3"/>
    <mergeCell ref="A4:E4"/>
    <mergeCell ref="D5:E5"/>
    <mergeCell ref="C79:E79"/>
    <mergeCell ref="C80:E80"/>
  </mergeCells>
  <printOptions/>
  <pageMargins left="0.49" right="0.15748031496062992" top="0.57" bottom="0.3937007874015748" header="0.31496062992125984" footer="0.3937007874015748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Gerardo Villegas</cp:lastModifiedBy>
  <cp:lastPrinted>2017-01-19T23:04:49Z</cp:lastPrinted>
  <dcterms:created xsi:type="dcterms:W3CDTF">2015-07-11T00:19:07Z</dcterms:created>
  <dcterms:modified xsi:type="dcterms:W3CDTF">2017-01-19T23:23:07Z</dcterms:modified>
  <cp:category/>
  <cp:version/>
  <cp:contentType/>
  <cp:contentStatus/>
</cp:coreProperties>
</file>