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190" windowHeight="10065" activeTab="1"/>
  </bookViews>
  <sheets>
    <sheet name="Reporte de Formatos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<sst xmlns="http://schemas.openxmlformats.org/spreadsheetml/2006/main" count="372" uniqueCount="180">
  <si>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</si>
  <si>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</si>
  <si>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</si>
  <si>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</si>
  <si>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</si>
  <si>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</si>
  <si>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</si>
  <si>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</si>
  <si>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</si>
  <si>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</si>
  <si>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</si>
  <si>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</si>
  <si>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</si>
  <si>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</si>
  <si>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</si>
  <si>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</si>
  <si>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</si>
  <si>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</si>
  <si>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</si>
  <si>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</si>
  <si>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</si>
  <si>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</si>
  <si>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</si>
  <si>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</si>
  <si>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</si>
  <si>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</si>
  <si>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</si>
  <si>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</si>
  <si>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</si>
  <si>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</si>
  <si>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</si>
  <si>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</si>
  <si>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</si>
  <si>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</si>
  <si>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</si>
  <si>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</si>
  <si>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</si>
  <si>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</si>
  <si>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</si>
  <si>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</si>
  <si>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</si>
  <si>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</si>
  <si>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</si>
  <si>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</si>
  <si>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</si>
  <si>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</si>
  <si>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</si>
  <si>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</si>
  <si>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</si>
  <si>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</si>
  <si>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</si>
  <si>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</si>
  <si>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</si>
  <si>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</si>
  <si>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</si>
  <si>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</si>
  <si>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</si>
  <si>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</si>
  <si>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</si>
  <si>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</si>
  <si>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</si>
  <si>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</si>
  <si>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</si>
  <si>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</si>
  <si>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</si>
  <si>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</si>
  <si>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</si>
  <si>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</si>
  <si>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</si>
  <si>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</si>
  <si>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</si>
  <si>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</si>
  <si>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http://transparencia.esonora.gob.mx/Sonora/Transparencia/Poder+Ejecutivo/Entidades/TELEMAX/Otra+Informaci%C3%B3n/</t>
  </si>
  <si>
    <t>GERENCIA DE ADMINISTRACION Y FINANZAS</t>
  </si>
  <si>
    <t xml:space="preserve"> </t>
  </si>
  <si>
    <t>Remuneraciones al personal de carácter permante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</si>
  <si>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</si>
  <si>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</si>
  <si>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</si>
  <si>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</si>
  <si>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Materiales y suministros</t>
  </si>
  <si>
    <t>Materiales de administración, emisión de documento</t>
  </si>
  <si>
    <t>Alimentos y utensilios</t>
  </si>
  <si>
    <t>Materiales y articulos de construccion y de repara</t>
  </si>
  <si>
    <t>Productos quimicos, farmaceuticos y de laboratorio</t>
  </si>
  <si>
    <t>Combustibles, lubricantes y aditivos</t>
  </si>
  <si>
    <t xml:space="preserve">  </t>
  </si>
  <si>
    <t>Vestuario, blancos, prendas de proteccion y articu</t>
  </si>
  <si>
    <t>Herramientas, refacciones y accesorios menores</t>
  </si>
  <si>
    <t>Servicios generales</t>
  </si>
  <si>
    <t>Servicios basicos</t>
  </si>
  <si>
    <t>Servicio de arrendamiento</t>
  </si>
  <si>
    <t>Servicios profesionales, cientificos, tecnicos y o</t>
  </si>
  <si>
    <t>Servicios financieros, bancarios y comerciales</t>
  </si>
  <si>
    <t>Servicios de instalacion, reparacion, mantenimient</t>
  </si>
  <si>
    <t>Servicios de comunicacion social y publicidad</t>
  </si>
  <si>
    <t>Servicios de traslado y viaticos</t>
  </si>
  <si>
    <t>Servicios oficiales</t>
  </si>
  <si>
    <t>Otros servicios generales</t>
  </si>
  <si>
    <t>Bienes muebles, inmuebles e intagibles</t>
  </si>
  <si>
    <t>Mobiliario y equipo de administracion</t>
  </si>
  <si>
    <t>Mobiliario y equipo educacional y recreativo</t>
  </si>
  <si>
    <t>Maquinaria, otros equipos y herramientas</t>
  </si>
  <si>
    <t>Sueldos</t>
  </si>
  <si>
    <t>Remuneraciones Diversas</t>
  </si>
  <si>
    <t xml:space="preserve">Honorarios   </t>
  </si>
  <si>
    <t>Prima vacacional</t>
  </si>
  <si>
    <t>Gratificación por fin de año</t>
  </si>
  <si>
    <t>Remuneracines por horas extraordinarias</t>
  </si>
  <si>
    <t>Aportaciones al Issste</t>
  </si>
  <si>
    <t>Aportaciones al Fovisste</t>
  </si>
  <si>
    <t>Aportaciones al Sistema de Ahorro para el Retiro</t>
  </si>
  <si>
    <t>Aportaciones al fondo de ahorro de los trabajadores</t>
  </si>
  <si>
    <t>Indemnizaciones al personal</t>
  </si>
  <si>
    <t>Dias economicos y de descanso obligatorios</t>
  </si>
  <si>
    <t>Ayuda para guarderia a madres trabajadoras</t>
  </si>
  <si>
    <t>Otras prestaciones</t>
  </si>
  <si>
    <t>Estimulos a personal</t>
  </si>
  <si>
    <t>Materiales, utiles y equipos menores de oficina</t>
  </si>
  <si>
    <t>Materiales y utiles de impresión y produccion</t>
  </si>
  <si>
    <t>Material para informacion</t>
  </si>
  <si>
    <t>Material de limpieza</t>
  </si>
  <si>
    <t>Productos alimenticios para el personal en las ins</t>
  </si>
  <si>
    <t>Material electrico y electronico</t>
  </si>
  <si>
    <t>Materiales complementarios</t>
  </si>
  <si>
    <t>Medicinas y productos farmaceuticos</t>
  </si>
  <si>
    <t>Combustibles</t>
  </si>
  <si>
    <t>Vestuarios y uniformes</t>
  </si>
  <si>
    <t>Refacciones y accesorios menores de equipo de comp</t>
  </si>
  <si>
    <t>Refacciones y accesorios menores de equipo de tran</t>
  </si>
  <si>
    <t>Energia electrica</t>
  </si>
  <si>
    <t>Agua potable</t>
  </si>
  <si>
    <t>Telefonia tradicional</t>
  </si>
  <si>
    <t>Servicio de telecomunicaciones y satelites</t>
  </si>
  <si>
    <t>Servicio de acceso a internet, redes y procesamien</t>
  </si>
  <si>
    <t>Servicio postal</t>
  </si>
  <si>
    <t>Servicios integrales y otros servicios</t>
  </si>
  <si>
    <t>Arrendamiento de terrenos</t>
  </si>
  <si>
    <t>Arrendamiento de edificios</t>
  </si>
  <si>
    <t>Arrendamiento de equipo y bienes informaticos</t>
  </si>
  <si>
    <t>Arrendamiento de equipo de transporte</t>
  </si>
  <si>
    <t>Servicios legales, de contabilidad, auditorias y r</t>
  </si>
  <si>
    <t>Servicios de informatica</t>
  </si>
  <si>
    <t>Servicios de capacitacion</t>
  </si>
  <si>
    <t>Impresiones y publicaciones oficiales</t>
  </si>
  <si>
    <t>Servicios de vigilancia</t>
  </si>
  <si>
    <t>Servicios financieros y bancarios</t>
  </si>
  <si>
    <t>Seguros de bienes patrimoniales</t>
  </si>
  <si>
    <t>Mantenimiento y conservacion de mobiliario y equip</t>
  </si>
  <si>
    <t>Mantenimiento y conservacion de bienes informatico</t>
  </si>
  <si>
    <t>Mantenimiento y conservacion de equipo de transpor</t>
  </si>
  <si>
    <t>Servicios de limpieza y manejo de desechos</t>
  </si>
  <si>
    <t>Servicios de jardineria y fumigacion</t>
  </si>
  <si>
    <t>Difusion por radio, television y otros medios de m</t>
  </si>
  <si>
    <t>Servicios de creatividad, preproduccion y producci</t>
  </si>
  <si>
    <t>Servicios de creacion y difusion de contenido excl</t>
  </si>
  <si>
    <t>Pasajes Terrestres</t>
  </si>
  <si>
    <t>Viaticos en el pais</t>
  </si>
  <si>
    <t>Gastos de orden social y cultural</t>
  </si>
  <si>
    <t>Congresos y convenciones</t>
  </si>
  <si>
    <t>Impuestos y derechos</t>
  </si>
  <si>
    <t>Penas, multas, accesorios y actualizaciones</t>
  </si>
  <si>
    <t>Impuestos sobre nominas</t>
  </si>
  <si>
    <t>Mobilario</t>
  </si>
  <si>
    <t>Muebles excepto de oficina y estanteria</t>
  </si>
  <si>
    <t>Bienes Informáticos</t>
  </si>
  <si>
    <t>Equipo de Administración</t>
  </si>
  <si>
    <t>Equipos y aparatos audiovisuales</t>
  </si>
  <si>
    <t>Cámaras fotográficas y de video</t>
  </si>
  <si>
    <t>Sistemas de Aire Acondicionado</t>
  </si>
  <si>
    <t>Equipo de comunicación y telecomunicación</t>
  </si>
  <si>
    <t xml:space="preserve">Otros arrendamientos </t>
  </si>
  <si>
    <t>Carrocerias y remolques</t>
  </si>
  <si>
    <t>Seguros de responsabilidad patrimonial y fianzas</t>
  </si>
  <si>
    <t>Comisiones sobre ventas</t>
  </si>
  <si>
    <t>Mantenimiento y conservacion de inmuebles</t>
  </si>
  <si>
    <t>Diferencial por concepto de pensiones y jubilaciones</t>
  </si>
  <si>
    <t>Fletes y Maniobras</t>
  </si>
  <si>
    <t>Software</t>
  </si>
  <si>
    <t xml:space="preserve">Cuarto Trimestre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</si>
</sst>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  <numFmt numFmtId="173" formatCode="#,##0_ ;[Red]\-#,##0\ "/>
    <numFmt numFmtId="174" formatCode="#,##0.0_ ;[Red]\-#,##0.0\ "/>
    <numFmt numFmtId="175" formatCode="[$-80A]dddd\,\ dd&quot; de &quot;mmmm&quot; de &quot;yyyy"/>
    <numFmt numFmtId="17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8.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8.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TELEMAX/Otra+Informaci%C3%B3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81" zoomScaleNormal="81" zoomScalePageLayoutView="0" workbookViewId="0" topLeftCell="G2">
      <selection activeCell="L35" sqref="L35"/>
    </sheetView>
  </sheetViews>
  <sheetFormatPr defaultColWidth="8.8515625" defaultRowHeight="12.75"/>
  <cols>
    <col min="1" max="1" width="21.28125" style="0" customWidth="1"/>
    <col min="2" max="2" width="19.28125" style="0" customWidth="1"/>
    <col min="3" max="3" width="66.8515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32.0039062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s="5" customFormat="1" ht="12.75">
      <c r="A8" s="5">
        <v>2017</v>
      </c>
      <c r="B8" s="10" t="s">
        <v>179</v>
      </c>
      <c r="C8" s="5">
        <v>1000</v>
      </c>
      <c r="D8" s="5" t="s">
        <v>71</v>
      </c>
      <c r="E8" s="9">
        <v>74928825</v>
      </c>
      <c r="F8" s="9">
        <v>65774817</v>
      </c>
      <c r="G8" s="9">
        <v>64176223</v>
      </c>
      <c r="H8" s="5">
        <v>1100</v>
      </c>
      <c r="I8" s="5" t="s">
        <v>75</v>
      </c>
      <c r="J8" s="6">
        <f>SUM('Tabla 233922'!D4:D5)</f>
        <v>45420496</v>
      </c>
      <c r="K8" s="6">
        <f>SUM('Tabla 233922'!E4:E5)</f>
        <v>39898534</v>
      </c>
      <c r="L8" s="6">
        <f>SUM('Tabla 233922'!F4:F5)</f>
        <v>39898534</v>
      </c>
      <c r="M8" s="9">
        <v>1</v>
      </c>
      <c r="N8" s="5" t="s">
        <v>72</v>
      </c>
      <c r="O8" s="5" t="s">
        <v>72</v>
      </c>
      <c r="P8" s="5" t="s">
        <v>72</v>
      </c>
      <c r="Q8" s="5" t="s">
        <v>72</v>
      </c>
      <c r="R8" s="8">
        <v>43100</v>
      </c>
      <c r="S8" s="5" t="s">
        <v>73</v>
      </c>
      <c r="T8" s="5">
        <v>2017</v>
      </c>
      <c r="U8" s="8">
        <v>43100</v>
      </c>
    </row>
    <row r="9" spans="1:21" s="5" customFormat="1" ht="12.75">
      <c r="A9" s="5">
        <v>2017</v>
      </c>
      <c r="B9" s="10" t="s">
        <v>179</v>
      </c>
      <c r="C9" s="5" t="s">
        <v>74</v>
      </c>
      <c r="E9" s="9"/>
      <c r="F9" s="9"/>
      <c r="G9" s="9"/>
      <c r="H9" s="5">
        <v>1200</v>
      </c>
      <c r="I9" s="5" t="s">
        <v>76</v>
      </c>
      <c r="J9" s="6">
        <f>SUM('Tabla 233922'!D6)</f>
        <v>1844810</v>
      </c>
      <c r="K9" s="6">
        <f>SUM('Tabla 233922'!E6)</f>
        <v>1077014</v>
      </c>
      <c r="L9" s="6">
        <f>SUM('Tabla 233922'!F6)</f>
        <v>1077014</v>
      </c>
      <c r="M9" s="9">
        <v>3</v>
      </c>
      <c r="N9" s="5" t="s">
        <v>72</v>
      </c>
      <c r="O9" s="5" t="s">
        <v>72</v>
      </c>
      <c r="P9" s="5" t="s">
        <v>72</v>
      </c>
      <c r="Q9" s="5" t="s">
        <v>72</v>
      </c>
      <c r="R9" s="8">
        <v>43100</v>
      </c>
      <c r="S9" s="5" t="s">
        <v>73</v>
      </c>
      <c r="T9" s="5">
        <v>2017</v>
      </c>
      <c r="U9" s="8">
        <v>43100</v>
      </c>
    </row>
    <row r="10" spans="1:21" s="5" customFormat="1" ht="12.75">
      <c r="A10" s="5">
        <v>2017</v>
      </c>
      <c r="B10" s="10" t="s">
        <v>179</v>
      </c>
      <c r="C10" s="5" t="s">
        <v>74</v>
      </c>
      <c r="E10" s="9"/>
      <c r="F10" s="9"/>
      <c r="G10" s="9"/>
      <c r="H10" s="5">
        <v>1300</v>
      </c>
      <c r="I10" s="5" t="s">
        <v>77</v>
      </c>
      <c r="J10" s="6">
        <f>SUM('Tabla 233922'!D7:D9)</f>
        <v>11191596</v>
      </c>
      <c r="K10" s="6">
        <f>SUM('Tabla 233922'!E7:E9)</f>
        <v>9599861</v>
      </c>
      <c r="L10" s="6">
        <f>SUM('Tabla 233922'!F7:F9)</f>
        <v>9599861</v>
      </c>
      <c r="M10" s="9">
        <v>4</v>
      </c>
      <c r="N10" s="5" t="s">
        <v>72</v>
      </c>
      <c r="O10" s="5" t="s">
        <v>72</v>
      </c>
      <c r="P10" s="5" t="s">
        <v>72</v>
      </c>
      <c r="Q10" s="5" t="s">
        <v>72</v>
      </c>
      <c r="R10" s="8">
        <v>43100</v>
      </c>
      <c r="S10" s="5" t="s">
        <v>73</v>
      </c>
      <c r="T10" s="5">
        <v>2017</v>
      </c>
      <c r="U10" s="8">
        <v>43100</v>
      </c>
    </row>
    <row r="11" spans="1:21" s="5" customFormat="1" ht="12.75">
      <c r="A11" s="5">
        <v>2017</v>
      </c>
      <c r="B11" s="10" t="s">
        <v>179</v>
      </c>
      <c r="C11" s="5" t="s">
        <v>74</v>
      </c>
      <c r="E11" s="9"/>
      <c r="F11" s="9"/>
      <c r="G11" s="9"/>
      <c r="H11" s="5">
        <v>1400</v>
      </c>
      <c r="I11" s="5" t="s">
        <v>78</v>
      </c>
      <c r="J11" s="6">
        <f>SUM('Tabla 233922'!D10:D12)</f>
        <v>9268674</v>
      </c>
      <c r="K11" s="6">
        <f>SUM('Tabla 233922'!E10:E12)</f>
        <v>8056668</v>
      </c>
      <c r="L11" s="6">
        <f>SUM('Tabla 233922'!F10:F12)</f>
        <v>8056668</v>
      </c>
      <c r="M11" s="9">
        <v>7</v>
      </c>
      <c r="N11" s="5" t="s">
        <v>72</v>
      </c>
      <c r="O11" s="5" t="s">
        <v>72</v>
      </c>
      <c r="P11" s="5" t="s">
        <v>72</v>
      </c>
      <c r="Q11" s="5" t="s">
        <v>72</v>
      </c>
      <c r="R11" s="8">
        <v>43100</v>
      </c>
      <c r="S11" s="5" t="s">
        <v>73</v>
      </c>
      <c r="T11" s="5">
        <v>2017</v>
      </c>
      <c r="U11" s="8">
        <v>43100</v>
      </c>
    </row>
    <row r="12" spans="1:21" s="5" customFormat="1" ht="12.75">
      <c r="A12" s="5">
        <v>2017</v>
      </c>
      <c r="B12" s="10" t="s">
        <v>179</v>
      </c>
      <c r="E12" s="9"/>
      <c r="F12" s="9"/>
      <c r="G12" s="9"/>
      <c r="H12" s="5">
        <v>1500</v>
      </c>
      <c r="I12" s="5" t="s">
        <v>79</v>
      </c>
      <c r="J12" s="6">
        <f>SUM('Tabla 233922'!D13:D19)</f>
        <v>7203249</v>
      </c>
      <c r="K12" s="6">
        <f>SUM('Tabla 233922'!E13:E19)</f>
        <v>7142740</v>
      </c>
      <c r="L12" s="6">
        <f>SUM('Tabla 233922'!F13:F19)</f>
        <v>7142740</v>
      </c>
      <c r="M12" s="9">
        <v>10</v>
      </c>
      <c r="N12" s="5" t="s">
        <v>72</v>
      </c>
      <c r="O12" s="5" t="s">
        <v>72</v>
      </c>
      <c r="P12" s="5" t="s">
        <v>72</v>
      </c>
      <c r="Q12" s="5" t="s">
        <v>72</v>
      </c>
      <c r="R12" s="8">
        <v>43100</v>
      </c>
      <c r="S12" s="5" t="s">
        <v>73</v>
      </c>
      <c r="T12" s="5">
        <v>2017</v>
      </c>
      <c r="U12" s="8">
        <v>43100</v>
      </c>
    </row>
    <row r="13" spans="1:21" s="5" customFormat="1" ht="12.75">
      <c r="A13" s="5">
        <v>2017</v>
      </c>
      <c r="B13" s="10" t="s">
        <v>179</v>
      </c>
      <c r="C13" s="5">
        <v>2000</v>
      </c>
      <c r="D13" s="5" t="s">
        <v>80</v>
      </c>
      <c r="E13" s="9">
        <v>2553199</v>
      </c>
      <c r="F13" s="9">
        <v>2275768</v>
      </c>
      <c r="G13" s="9">
        <v>2256202</v>
      </c>
      <c r="H13" s="5">
        <v>2100</v>
      </c>
      <c r="I13" s="5" t="s">
        <v>81</v>
      </c>
      <c r="J13" s="6">
        <f>SUM('Tabla 233922'!D20:D23)</f>
        <v>253725</v>
      </c>
      <c r="K13" s="6">
        <f>SUM('Tabla 233922'!E20:E23)</f>
        <v>168545</v>
      </c>
      <c r="L13" s="6">
        <f>SUM('Tabla 233922'!F20:F23)</f>
        <v>168545</v>
      </c>
      <c r="M13" s="9">
        <v>17</v>
      </c>
      <c r="N13" s="7" t="s">
        <v>72</v>
      </c>
      <c r="O13" s="5" t="s">
        <v>72</v>
      </c>
      <c r="P13" s="5" t="s">
        <v>72</v>
      </c>
      <c r="Q13" s="5" t="s">
        <v>72</v>
      </c>
      <c r="R13" s="8">
        <v>43100</v>
      </c>
      <c r="S13" s="5" t="s">
        <v>73</v>
      </c>
      <c r="T13" s="5">
        <v>2017</v>
      </c>
      <c r="U13" s="8">
        <v>43100</v>
      </c>
    </row>
    <row r="14" spans="1:21" s="5" customFormat="1" ht="12.75">
      <c r="A14" s="5">
        <v>2017</v>
      </c>
      <c r="B14" s="10" t="s">
        <v>179</v>
      </c>
      <c r="C14" s="5" t="s">
        <v>74</v>
      </c>
      <c r="E14" s="9"/>
      <c r="F14" s="9"/>
      <c r="G14" s="9"/>
      <c r="H14" s="5">
        <v>2200</v>
      </c>
      <c r="I14" s="5" t="s">
        <v>82</v>
      </c>
      <c r="J14" s="6">
        <f>SUM('Tabla 233922'!D24)</f>
        <v>623685</v>
      </c>
      <c r="K14" s="6">
        <f>SUM('Tabla 233922'!E24)</f>
        <v>549812</v>
      </c>
      <c r="L14" s="6">
        <f>SUM('Tabla 233922'!F24)</f>
        <v>549812</v>
      </c>
      <c r="M14" s="9">
        <v>21</v>
      </c>
      <c r="N14" s="5" t="s">
        <v>72</v>
      </c>
      <c r="O14" s="5" t="s">
        <v>72</v>
      </c>
      <c r="P14" s="5" t="s">
        <v>72</v>
      </c>
      <c r="Q14" s="5" t="s">
        <v>72</v>
      </c>
      <c r="R14" s="8">
        <v>43100</v>
      </c>
      <c r="S14" s="5" t="s">
        <v>73</v>
      </c>
      <c r="T14" s="5">
        <v>2017</v>
      </c>
      <c r="U14" s="8">
        <v>43100</v>
      </c>
    </row>
    <row r="15" spans="1:21" s="5" customFormat="1" ht="12.75">
      <c r="A15" s="5">
        <v>2017</v>
      </c>
      <c r="B15" s="10" t="s">
        <v>179</v>
      </c>
      <c r="C15" s="5" t="s">
        <v>74</v>
      </c>
      <c r="E15" s="9"/>
      <c r="F15" s="9"/>
      <c r="G15" s="9"/>
      <c r="H15" s="5">
        <v>2400</v>
      </c>
      <c r="I15" s="5" t="s">
        <v>83</v>
      </c>
      <c r="J15" s="6">
        <f>SUM('Tabla 233922'!D25:D26)</f>
        <v>421570</v>
      </c>
      <c r="K15" s="6">
        <f>SUM('Tabla 233922'!E25:E26)</f>
        <v>171279</v>
      </c>
      <c r="L15" s="6">
        <f>SUM('Tabla 233922'!F25:F26)</f>
        <v>171279</v>
      </c>
      <c r="M15" s="9">
        <v>22</v>
      </c>
      <c r="N15" s="5" t="s">
        <v>72</v>
      </c>
      <c r="O15" s="5" t="s">
        <v>72</v>
      </c>
      <c r="P15" s="5" t="s">
        <v>72</v>
      </c>
      <c r="Q15" s="5" t="s">
        <v>72</v>
      </c>
      <c r="R15" s="8">
        <v>43100</v>
      </c>
      <c r="S15" s="5" t="s">
        <v>73</v>
      </c>
      <c r="T15" s="5">
        <v>2017</v>
      </c>
      <c r="U15" s="8">
        <v>43100</v>
      </c>
    </row>
    <row r="16" spans="1:21" s="5" customFormat="1" ht="12.75">
      <c r="A16" s="5">
        <v>2017</v>
      </c>
      <c r="B16" s="10" t="s">
        <v>179</v>
      </c>
      <c r="C16" s="5" t="s">
        <v>74</v>
      </c>
      <c r="E16" s="9"/>
      <c r="F16" s="9"/>
      <c r="G16" s="9"/>
      <c r="H16" s="5">
        <v>2500</v>
      </c>
      <c r="I16" s="5" t="s">
        <v>84</v>
      </c>
      <c r="J16" s="6">
        <f>SUM('Tabla 233922'!D27)</f>
        <v>115055</v>
      </c>
      <c r="K16" s="6">
        <f>SUM('Tabla 233922'!E27)</f>
        <v>465081</v>
      </c>
      <c r="L16" s="6">
        <f>SUM('Tabla 233922'!F27)</f>
        <v>465081</v>
      </c>
      <c r="M16" s="9">
        <v>24</v>
      </c>
      <c r="N16" s="5" t="s">
        <v>72</v>
      </c>
      <c r="O16" s="5" t="s">
        <v>72</v>
      </c>
      <c r="P16" s="5" t="s">
        <v>72</v>
      </c>
      <c r="Q16" s="5" t="s">
        <v>72</v>
      </c>
      <c r="R16" s="8">
        <v>43100</v>
      </c>
      <c r="S16" s="5" t="s">
        <v>73</v>
      </c>
      <c r="T16" s="5">
        <v>2017</v>
      </c>
      <c r="U16" s="8">
        <v>43100</v>
      </c>
    </row>
    <row r="17" spans="1:21" s="5" customFormat="1" ht="12.75">
      <c r="A17" s="5">
        <v>2017</v>
      </c>
      <c r="B17" s="10" t="s">
        <v>179</v>
      </c>
      <c r="C17" s="5" t="s">
        <v>74</v>
      </c>
      <c r="E17" s="9"/>
      <c r="F17" s="9"/>
      <c r="G17" s="9"/>
      <c r="H17" s="5">
        <v>2600</v>
      </c>
      <c r="I17" s="5" t="s">
        <v>85</v>
      </c>
      <c r="J17" s="6">
        <f>SUM('Tabla 233922'!D28)</f>
        <v>719424</v>
      </c>
      <c r="K17" s="6">
        <f>SUM('Tabla 233922'!E28)</f>
        <v>668341</v>
      </c>
      <c r="L17" s="6">
        <f>SUM('Tabla 233922'!F28)</f>
        <v>668341</v>
      </c>
      <c r="M17" s="9">
        <v>25</v>
      </c>
      <c r="N17" s="5" t="s">
        <v>72</v>
      </c>
      <c r="O17" s="5" t="s">
        <v>72</v>
      </c>
      <c r="P17" s="5" t="s">
        <v>72</v>
      </c>
      <c r="Q17" s="5" t="s">
        <v>72</v>
      </c>
      <c r="R17" s="8">
        <v>43100</v>
      </c>
      <c r="S17" s="5" t="s">
        <v>73</v>
      </c>
      <c r="T17" s="5">
        <v>2017</v>
      </c>
      <c r="U17" s="8">
        <v>43100</v>
      </c>
    </row>
    <row r="18" spans="1:21" s="5" customFormat="1" ht="12.75">
      <c r="A18" s="5">
        <v>2017</v>
      </c>
      <c r="B18" s="10" t="s">
        <v>179</v>
      </c>
      <c r="C18" s="5" t="s">
        <v>86</v>
      </c>
      <c r="E18" s="9"/>
      <c r="F18" s="9"/>
      <c r="G18" s="9"/>
      <c r="H18" s="5">
        <v>2700</v>
      </c>
      <c r="I18" s="5" t="s">
        <v>87</v>
      </c>
      <c r="J18" s="6">
        <f>SUM('Tabla 233922'!D29)</f>
        <v>79365</v>
      </c>
      <c r="K18" s="6">
        <f>SUM('Tabla 233922'!E29)</f>
        <v>32336</v>
      </c>
      <c r="L18" s="6">
        <f>SUM('Tabla 233922'!F29)</f>
        <v>32336</v>
      </c>
      <c r="M18" s="9">
        <v>26</v>
      </c>
      <c r="N18" s="5" t="s">
        <v>72</v>
      </c>
      <c r="O18" s="5" t="s">
        <v>72</v>
      </c>
      <c r="P18" s="5" t="s">
        <v>72</v>
      </c>
      <c r="Q18" s="5" t="s">
        <v>72</v>
      </c>
      <c r="R18" s="8">
        <v>43100</v>
      </c>
      <c r="S18" s="5" t="s">
        <v>73</v>
      </c>
      <c r="T18" s="5">
        <v>2017</v>
      </c>
      <c r="U18" s="8">
        <v>43100</v>
      </c>
    </row>
    <row r="19" spans="1:21" s="5" customFormat="1" ht="12.75">
      <c r="A19" s="5">
        <v>2017</v>
      </c>
      <c r="B19" s="10" t="s">
        <v>179</v>
      </c>
      <c r="C19" s="5" t="s">
        <v>74</v>
      </c>
      <c r="E19" s="9"/>
      <c r="F19" s="9"/>
      <c r="G19" s="9"/>
      <c r="H19" s="5">
        <v>2900</v>
      </c>
      <c r="I19" s="5" t="s">
        <v>88</v>
      </c>
      <c r="J19" s="6">
        <f>SUM('Tabla 233922'!D30:D31)</f>
        <v>340375</v>
      </c>
      <c r="K19" s="6">
        <f>SUM('Tabla 233922'!E30:E31)</f>
        <v>220373</v>
      </c>
      <c r="L19" s="6">
        <f>SUM('Tabla 233922'!F30:F31)</f>
        <v>220373</v>
      </c>
      <c r="M19" s="9">
        <v>27</v>
      </c>
      <c r="N19" s="5" t="s">
        <v>72</v>
      </c>
      <c r="O19" s="5" t="s">
        <v>72</v>
      </c>
      <c r="P19" s="5" t="s">
        <v>72</v>
      </c>
      <c r="Q19" s="5" t="s">
        <v>72</v>
      </c>
      <c r="R19" s="8">
        <v>43100</v>
      </c>
      <c r="S19" s="5" t="s">
        <v>73</v>
      </c>
      <c r="T19" s="5">
        <v>2017</v>
      </c>
      <c r="U19" s="8">
        <v>43100</v>
      </c>
    </row>
    <row r="20" spans="1:21" s="5" customFormat="1" ht="12.75">
      <c r="A20" s="5">
        <v>2017</v>
      </c>
      <c r="B20" s="10" t="s">
        <v>179</v>
      </c>
      <c r="C20" s="5">
        <v>3000</v>
      </c>
      <c r="D20" s="5" t="s">
        <v>89</v>
      </c>
      <c r="E20" s="9">
        <v>60874399</v>
      </c>
      <c r="F20" s="9">
        <v>94395986</v>
      </c>
      <c r="G20" s="9">
        <v>92239442</v>
      </c>
      <c r="H20" s="5">
        <v>3100</v>
      </c>
      <c r="I20" s="5" t="s">
        <v>90</v>
      </c>
      <c r="J20" s="6">
        <f>SUM('Tabla 233922'!D32:D38)</f>
        <v>6229494</v>
      </c>
      <c r="K20" s="6">
        <f>SUM('Tabla 233922'!E32:E38)</f>
        <v>5262358</v>
      </c>
      <c r="L20" s="6">
        <f>SUM('Tabla 233922'!F32:F38)</f>
        <v>5262358</v>
      </c>
      <c r="M20" s="9">
        <v>29</v>
      </c>
      <c r="N20" s="5" t="s">
        <v>72</v>
      </c>
      <c r="O20" s="5" t="s">
        <v>72</v>
      </c>
      <c r="P20" s="5" t="s">
        <v>72</v>
      </c>
      <c r="Q20" s="5" t="s">
        <v>72</v>
      </c>
      <c r="R20" s="8">
        <v>43100</v>
      </c>
      <c r="S20" s="5" t="s">
        <v>73</v>
      </c>
      <c r="T20" s="5">
        <v>2017</v>
      </c>
      <c r="U20" s="8">
        <v>43100</v>
      </c>
    </row>
    <row r="21" spans="1:21" s="5" customFormat="1" ht="12.75">
      <c r="A21" s="5">
        <v>2017</v>
      </c>
      <c r="B21" s="10" t="s">
        <v>179</v>
      </c>
      <c r="C21" s="5" t="s">
        <v>74</v>
      </c>
      <c r="E21" s="9"/>
      <c r="F21" s="9"/>
      <c r="G21" s="9"/>
      <c r="H21" s="5">
        <v>3200</v>
      </c>
      <c r="I21" s="5" t="s">
        <v>91</v>
      </c>
      <c r="J21" s="6">
        <f>SUM('Tabla 233922'!D39:D43)</f>
        <v>439340</v>
      </c>
      <c r="K21" s="6">
        <f>SUM('Tabla 233922'!E39:E43)</f>
        <v>391493</v>
      </c>
      <c r="L21" s="6">
        <f>SUM('Tabla 233922'!F39:F43)</f>
        <v>391493</v>
      </c>
      <c r="M21" s="9">
        <v>36</v>
      </c>
      <c r="N21" s="5" t="s">
        <v>72</v>
      </c>
      <c r="O21" s="5" t="s">
        <v>72</v>
      </c>
      <c r="P21" s="5" t="s">
        <v>72</v>
      </c>
      <c r="Q21" s="5" t="s">
        <v>72</v>
      </c>
      <c r="R21" s="8">
        <v>43100</v>
      </c>
      <c r="S21" s="5" t="s">
        <v>73</v>
      </c>
      <c r="T21" s="5">
        <v>2017</v>
      </c>
      <c r="U21" s="8">
        <v>43100</v>
      </c>
    </row>
    <row r="22" spans="1:21" s="5" customFormat="1" ht="12.75">
      <c r="A22" s="5">
        <v>2017</v>
      </c>
      <c r="B22" s="10" t="s">
        <v>179</v>
      </c>
      <c r="C22" s="5" t="s">
        <v>74</v>
      </c>
      <c r="E22" s="9"/>
      <c r="F22" s="9"/>
      <c r="G22" s="9"/>
      <c r="H22" s="5">
        <v>3300</v>
      </c>
      <c r="I22" s="5" t="s">
        <v>92</v>
      </c>
      <c r="J22" s="6">
        <f>SUM('Tabla 233922'!D44:D48)</f>
        <v>3791854</v>
      </c>
      <c r="K22" s="6">
        <f>SUM('Tabla 233922'!E44:E48)</f>
        <v>5048511</v>
      </c>
      <c r="L22" s="6">
        <f>SUM('Tabla 233922'!F44:F48)</f>
        <v>5048511</v>
      </c>
      <c r="M22" s="9">
        <v>40</v>
      </c>
      <c r="N22" s="5" t="s">
        <v>72</v>
      </c>
      <c r="O22" s="5" t="s">
        <v>72</v>
      </c>
      <c r="P22" s="5" t="s">
        <v>72</v>
      </c>
      <c r="Q22" s="5" t="s">
        <v>72</v>
      </c>
      <c r="R22" s="8">
        <v>43100</v>
      </c>
      <c r="S22" s="5" t="s">
        <v>73</v>
      </c>
      <c r="T22" s="5">
        <v>2017</v>
      </c>
      <c r="U22" s="8">
        <v>43100</v>
      </c>
    </row>
    <row r="23" spans="1:21" s="5" customFormat="1" ht="12.75">
      <c r="A23" s="5">
        <v>2017</v>
      </c>
      <c r="B23" s="10" t="s">
        <v>179</v>
      </c>
      <c r="C23" s="5" t="s">
        <v>74</v>
      </c>
      <c r="E23" s="9"/>
      <c r="F23" s="9"/>
      <c r="G23" s="9"/>
      <c r="H23" s="5">
        <v>3400</v>
      </c>
      <c r="I23" s="5" t="s">
        <v>93</v>
      </c>
      <c r="J23" s="6">
        <f>SUM('Tabla 233922'!D49:D53)</f>
        <v>2917704</v>
      </c>
      <c r="K23" s="6">
        <f>SUM('Tabla 233922'!E49:E53)</f>
        <v>8670701</v>
      </c>
      <c r="L23" s="6">
        <f>SUM('Tabla 233922'!F49:F53)</f>
        <v>8670701</v>
      </c>
      <c r="M23" s="9">
        <v>45</v>
      </c>
      <c r="N23" s="5" t="s">
        <v>72</v>
      </c>
      <c r="O23" s="5" t="s">
        <v>72</v>
      </c>
      <c r="P23" s="5" t="s">
        <v>72</v>
      </c>
      <c r="Q23" s="5" t="s">
        <v>72</v>
      </c>
      <c r="R23" s="8">
        <v>43100</v>
      </c>
      <c r="S23" s="5" t="s">
        <v>73</v>
      </c>
      <c r="T23" s="5">
        <v>2017</v>
      </c>
      <c r="U23" s="8">
        <v>43100</v>
      </c>
    </row>
    <row r="24" spans="1:21" s="5" customFormat="1" ht="12.75">
      <c r="A24" s="5">
        <v>2017</v>
      </c>
      <c r="B24" s="10" t="s">
        <v>179</v>
      </c>
      <c r="C24" s="5" t="s">
        <v>74</v>
      </c>
      <c r="E24" s="9"/>
      <c r="F24" s="9"/>
      <c r="G24" s="9"/>
      <c r="H24" s="5">
        <v>3500</v>
      </c>
      <c r="I24" s="5" t="s">
        <v>94</v>
      </c>
      <c r="J24" s="6">
        <f>SUM('Tabla 233922'!D54:D59)</f>
        <v>1488170</v>
      </c>
      <c r="K24" s="6">
        <f>SUM('Tabla 233922'!E54:E59)</f>
        <v>1836728</v>
      </c>
      <c r="L24" s="6">
        <f>SUM('Tabla 233922'!F54:F59)</f>
        <v>1836728</v>
      </c>
      <c r="M24" s="9">
        <v>48</v>
      </c>
      <c r="N24" s="5" t="s">
        <v>72</v>
      </c>
      <c r="O24" s="5" t="s">
        <v>72</v>
      </c>
      <c r="P24" s="5" t="s">
        <v>72</v>
      </c>
      <c r="Q24" s="5" t="s">
        <v>72</v>
      </c>
      <c r="R24" s="8">
        <v>43100</v>
      </c>
      <c r="S24" s="5" t="s">
        <v>73</v>
      </c>
      <c r="T24" s="5">
        <v>2017</v>
      </c>
      <c r="U24" s="8">
        <v>43100</v>
      </c>
    </row>
    <row r="25" spans="1:21" s="5" customFormat="1" ht="12.75">
      <c r="A25" s="5">
        <v>2017</v>
      </c>
      <c r="B25" s="10" t="s">
        <v>179</v>
      </c>
      <c r="C25" s="5" t="s">
        <v>74</v>
      </c>
      <c r="E25" s="9"/>
      <c r="F25" s="9"/>
      <c r="G25" s="9"/>
      <c r="H25" s="5">
        <v>3600</v>
      </c>
      <c r="I25" s="5" t="s">
        <v>95</v>
      </c>
      <c r="J25" s="6">
        <f>SUM('Tabla 233922'!D60:D62)</f>
        <v>42842456</v>
      </c>
      <c r="K25" s="6">
        <f>SUM('Tabla 233922'!E60:E62)</f>
        <v>69736056</v>
      </c>
      <c r="L25" s="6">
        <f>SUM('Tabla 233922'!F60:F62)</f>
        <v>69736056</v>
      </c>
      <c r="M25" s="9">
        <v>55</v>
      </c>
      <c r="N25" s="5" t="s">
        <v>72</v>
      </c>
      <c r="O25" s="5" t="s">
        <v>72</v>
      </c>
      <c r="P25" s="5" t="s">
        <v>72</v>
      </c>
      <c r="Q25" s="5" t="s">
        <v>72</v>
      </c>
      <c r="R25" s="8">
        <v>43100</v>
      </c>
      <c r="S25" s="5" t="s">
        <v>73</v>
      </c>
      <c r="T25" s="5">
        <v>2017</v>
      </c>
      <c r="U25" s="8">
        <v>43100</v>
      </c>
    </row>
    <row r="26" spans="1:21" s="5" customFormat="1" ht="12.75">
      <c r="A26" s="5">
        <v>2017</v>
      </c>
      <c r="B26" s="10" t="s">
        <v>179</v>
      </c>
      <c r="C26" s="5" t="s">
        <v>74</v>
      </c>
      <c r="E26" s="9"/>
      <c r="F26" s="9"/>
      <c r="G26" s="9"/>
      <c r="H26" s="5">
        <v>3700</v>
      </c>
      <c r="I26" s="5" t="s">
        <v>96</v>
      </c>
      <c r="J26" s="6">
        <f>SUM('Tabla 233922'!D63:D64)</f>
        <v>576865</v>
      </c>
      <c r="K26" s="6">
        <f>SUM('Tabla 233922'!E63:E64)</f>
        <v>631237</v>
      </c>
      <c r="L26" s="6">
        <f>SUM('Tabla 233922'!F63:F64)</f>
        <v>631237</v>
      </c>
      <c r="M26" s="9">
        <v>58</v>
      </c>
      <c r="N26" s="5" t="s">
        <v>72</v>
      </c>
      <c r="O26" s="5" t="s">
        <v>72</v>
      </c>
      <c r="P26" s="5" t="s">
        <v>72</v>
      </c>
      <c r="Q26" s="5" t="s">
        <v>72</v>
      </c>
      <c r="R26" s="8">
        <v>43100</v>
      </c>
      <c r="S26" s="5" t="s">
        <v>73</v>
      </c>
      <c r="T26" s="5">
        <v>2017</v>
      </c>
      <c r="U26" s="8">
        <v>43100</v>
      </c>
    </row>
    <row r="27" spans="1:21" s="5" customFormat="1" ht="12.75">
      <c r="A27" s="5">
        <v>2017</v>
      </c>
      <c r="B27" s="10" t="s">
        <v>179</v>
      </c>
      <c r="C27" s="5" t="s">
        <v>86</v>
      </c>
      <c r="E27" s="9"/>
      <c r="F27" s="9"/>
      <c r="G27" s="9"/>
      <c r="H27" s="5">
        <v>3800</v>
      </c>
      <c r="I27" s="5" t="s">
        <v>97</v>
      </c>
      <c r="J27" s="6">
        <f>SUM('Tabla 233922'!D65:D66)</f>
        <v>437749</v>
      </c>
      <c r="K27" s="6">
        <f>SUM('Tabla 233922'!E65:E66)</f>
        <v>571889</v>
      </c>
      <c r="L27" s="6">
        <f>SUM('Tabla 233922'!F65:F66)</f>
        <v>571889</v>
      </c>
      <c r="M27" s="9">
        <v>60</v>
      </c>
      <c r="N27" s="5" t="s">
        <v>72</v>
      </c>
      <c r="O27" s="5" t="s">
        <v>72</v>
      </c>
      <c r="P27" s="5" t="s">
        <v>72</v>
      </c>
      <c r="Q27" s="5" t="s">
        <v>72</v>
      </c>
      <c r="R27" s="8">
        <v>43100</v>
      </c>
      <c r="S27" s="5" t="s">
        <v>73</v>
      </c>
      <c r="T27" s="5">
        <v>2017</v>
      </c>
      <c r="U27" s="8">
        <v>43100</v>
      </c>
    </row>
    <row r="28" spans="1:21" s="5" customFormat="1" ht="12.75">
      <c r="A28" s="5">
        <v>2017</v>
      </c>
      <c r="B28" s="10" t="s">
        <v>179</v>
      </c>
      <c r="C28" s="5" t="s">
        <v>74</v>
      </c>
      <c r="E28" s="9"/>
      <c r="F28" s="9"/>
      <c r="G28" s="9"/>
      <c r="H28" s="5">
        <v>3900</v>
      </c>
      <c r="I28" s="5" t="s">
        <v>98</v>
      </c>
      <c r="J28" s="6">
        <f>SUM('Tabla 233922'!D67:D69)</f>
        <v>2150767</v>
      </c>
      <c r="K28" s="6">
        <f>SUM('Tabla 233922'!E67:E69)</f>
        <v>2247015</v>
      </c>
      <c r="L28" s="6">
        <f>SUM('Tabla 233922'!F67:F69)</f>
        <v>2247015</v>
      </c>
      <c r="M28" s="9">
        <v>62</v>
      </c>
      <c r="N28" s="5" t="s">
        <v>72</v>
      </c>
      <c r="O28" s="5" t="s">
        <v>72</v>
      </c>
      <c r="P28" s="5" t="s">
        <v>72</v>
      </c>
      <c r="Q28" s="5" t="s">
        <v>72</v>
      </c>
      <c r="R28" s="8">
        <v>43100</v>
      </c>
      <c r="S28" s="5" t="s">
        <v>73</v>
      </c>
      <c r="T28" s="5">
        <v>2017</v>
      </c>
      <c r="U28" s="8">
        <v>43100</v>
      </c>
    </row>
    <row r="29" spans="1:21" s="5" customFormat="1" ht="12.75">
      <c r="A29" s="5">
        <v>2017</v>
      </c>
      <c r="B29" s="10" t="s">
        <v>179</v>
      </c>
      <c r="C29" s="5">
        <v>5000</v>
      </c>
      <c r="D29" s="5" t="s">
        <v>99</v>
      </c>
      <c r="E29" s="9">
        <v>0</v>
      </c>
      <c r="F29" s="9">
        <v>255214</v>
      </c>
      <c r="G29" s="9">
        <v>236131</v>
      </c>
      <c r="H29" s="5">
        <v>5100</v>
      </c>
      <c r="I29" s="5" t="s">
        <v>100</v>
      </c>
      <c r="J29" s="6">
        <f>SUM('Tabla 233922'!D70:D73)</f>
        <v>0</v>
      </c>
      <c r="K29" s="6">
        <f>SUM('Tabla 233922'!E70:E73)</f>
        <v>138341</v>
      </c>
      <c r="L29" s="6">
        <f>SUM('Tabla 233922'!F70:F73)</f>
        <v>138341</v>
      </c>
      <c r="M29" s="9">
        <v>65</v>
      </c>
      <c r="N29" s="5" t="s">
        <v>72</v>
      </c>
      <c r="O29" s="5" t="s">
        <v>72</v>
      </c>
      <c r="P29" s="5" t="s">
        <v>72</v>
      </c>
      <c r="Q29" s="5" t="s">
        <v>72</v>
      </c>
      <c r="R29" s="8">
        <v>43100</v>
      </c>
      <c r="S29" s="5" t="s">
        <v>73</v>
      </c>
      <c r="T29" s="5">
        <v>2017</v>
      </c>
      <c r="U29" s="8">
        <v>43100</v>
      </c>
    </row>
    <row r="30" spans="1:21" s="5" customFormat="1" ht="12.75">
      <c r="A30" s="5">
        <v>2017</v>
      </c>
      <c r="B30" s="10" t="s">
        <v>179</v>
      </c>
      <c r="C30" s="5" t="s">
        <v>74</v>
      </c>
      <c r="E30" s="9"/>
      <c r="F30" s="9"/>
      <c r="G30" s="9"/>
      <c r="H30" s="5">
        <v>5200</v>
      </c>
      <c r="I30" s="5" t="s">
        <v>101</v>
      </c>
      <c r="J30" s="6">
        <f>SUM('Tabla 233922'!D74:D75)</f>
        <v>0</v>
      </c>
      <c r="K30" s="6">
        <f>SUM('Tabla 233922'!E74:E75)</f>
        <v>30184</v>
      </c>
      <c r="L30" s="6">
        <f>SUM('Tabla 233922'!F74:F75)</f>
        <v>30184</v>
      </c>
      <c r="M30" s="9">
        <v>69</v>
      </c>
      <c r="N30" s="5" t="s">
        <v>72</v>
      </c>
      <c r="O30" s="5" t="s">
        <v>72</v>
      </c>
      <c r="P30" s="5" t="s">
        <v>72</v>
      </c>
      <c r="Q30" s="5" t="s">
        <v>72</v>
      </c>
      <c r="R30" s="8">
        <v>43100</v>
      </c>
      <c r="S30" s="5" t="s">
        <v>73</v>
      </c>
      <c r="T30" s="5">
        <v>2017</v>
      </c>
      <c r="U30" s="8">
        <v>43100</v>
      </c>
    </row>
    <row r="31" spans="1:21" s="5" customFormat="1" ht="12.75">
      <c r="A31" s="5">
        <v>2017</v>
      </c>
      <c r="B31" s="10" t="s">
        <v>179</v>
      </c>
      <c r="C31" s="5" t="s">
        <v>74</v>
      </c>
      <c r="E31" s="6"/>
      <c r="F31" s="6"/>
      <c r="G31" s="6"/>
      <c r="H31" s="5">
        <v>5420</v>
      </c>
      <c r="I31" s="5" t="s">
        <v>172</v>
      </c>
      <c r="J31" s="6">
        <f>SUM('Tabla 233922'!D76)</f>
        <v>0</v>
      </c>
      <c r="K31" s="6">
        <f>SUM('Tabla 233922'!E76)</f>
        <v>4232</v>
      </c>
      <c r="L31" s="6">
        <f>SUM('Tabla 233922'!F76)</f>
        <v>4232</v>
      </c>
      <c r="M31" s="9">
        <v>71</v>
      </c>
      <c r="N31" s="5" t="s">
        <v>72</v>
      </c>
      <c r="O31" s="5" t="s">
        <v>72</v>
      </c>
      <c r="P31" s="5" t="s">
        <v>72</v>
      </c>
      <c r="Q31" s="5" t="s">
        <v>72</v>
      </c>
      <c r="R31" s="8">
        <v>43100</v>
      </c>
      <c r="S31" s="5" t="s">
        <v>73</v>
      </c>
      <c r="T31" s="5">
        <v>2017</v>
      </c>
      <c r="U31" s="8">
        <v>43100</v>
      </c>
    </row>
    <row r="32" spans="1:21" s="5" customFormat="1" ht="12.75">
      <c r="A32" s="5">
        <v>2017</v>
      </c>
      <c r="B32" s="10" t="s">
        <v>179</v>
      </c>
      <c r="C32" s="5" t="s">
        <v>74</v>
      </c>
      <c r="E32" s="6"/>
      <c r="F32" s="6"/>
      <c r="G32" s="6"/>
      <c r="H32" s="5">
        <v>5600</v>
      </c>
      <c r="I32" s="5" t="s">
        <v>102</v>
      </c>
      <c r="J32" s="6">
        <f>SUM('Tabla 233922'!D77:D78)</f>
        <v>0</v>
      </c>
      <c r="K32" s="6">
        <f>SUM('Tabla 233922'!E77:E78)</f>
        <v>65009</v>
      </c>
      <c r="L32" s="6">
        <f>SUM('Tabla 233922'!F77:F78)</f>
        <v>65009</v>
      </c>
      <c r="M32" s="9">
        <v>71</v>
      </c>
      <c r="N32" s="5" t="s">
        <v>72</v>
      </c>
      <c r="O32" s="5" t="s">
        <v>72</v>
      </c>
      <c r="P32" s="5" t="s">
        <v>72</v>
      </c>
      <c r="Q32" s="5" t="s">
        <v>72</v>
      </c>
      <c r="R32" s="8">
        <v>43100</v>
      </c>
      <c r="S32" s="5" t="s">
        <v>73</v>
      </c>
      <c r="T32" s="5">
        <v>2017</v>
      </c>
      <c r="U32" s="8">
        <v>43100</v>
      </c>
    </row>
    <row r="33" spans="1:22" ht="12.75">
      <c r="A33" s="5">
        <v>2017</v>
      </c>
      <c r="B33" s="10" t="s">
        <v>179</v>
      </c>
      <c r="H33" s="5">
        <v>5900</v>
      </c>
      <c r="I33" s="10" t="s">
        <v>178</v>
      </c>
      <c r="J33" s="4">
        <f>+'Tabla 233922'!D79</f>
        <v>0</v>
      </c>
      <c r="K33" s="4">
        <f>+'Tabla 233922'!E79</f>
        <v>17447</v>
      </c>
      <c r="L33" s="4">
        <f>+'Tabla 233922'!F79</f>
        <v>17447</v>
      </c>
      <c r="M33" s="9">
        <v>71</v>
      </c>
      <c r="N33" s="5" t="s">
        <v>72</v>
      </c>
      <c r="O33" s="5" t="s">
        <v>72</v>
      </c>
      <c r="P33" s="5" t="s">
        <v>72</v>
      </c>
      <c r="Q33" s="5" t="s">
        <v>72</v>
      </c>
      <c r="R33" s="8">
        <v>43100</v>
      </c>
      <c r="S33" s="5" t="s">
        <v>73</v>
      </c>
      <c r="T33" s="5">
        <v>2017</v>
      </c>
      <c r="U33" s="8">
        <v>43100</v>
      </c>
      <c r="V33" s="5"/>
    </row>
    <row r="34" spans="10:12" ht="12.75">
      <c r="J34" s="4"/>
      <c r="K34" s="4"/>
      <c r="L34" s="4"/>
    </row>
  </sheetData>
  <sheetProtection/>
  <mergeCells count="1">
    <mergeCell ref="A6:V6"/>
  </mergeCells>
  <hyperlinks>
    <hyperlink ref="N13" r:id="rId1" display="http://transparencia.esonora.gob.mx/Sonora/Transparencia/Poder+Ejecutivo/Entidades/TELEMAX/Otra+Informaci%C3%B3n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60">
      <selection activeCell="F73" sqref="F73"/>
    </sheetView>
  </sheetViews>
  <sheetFormatPr defaultColWidth="8.8515625" defaultRowHeight="12.75"/>
  <cols>
    <col min="1" max="1" width="3.00390625" style="0" customWidth="1"/>
    <col min="2" max="2" width="9.7109375" style="0" customWidth="1"/>
    <col min="3" max="3" width="37.140625" style="0" customWidth="1"/>
    <col min="4" max="4" width="15.7109375" style="0" customWidth="1"/>
    <col min="5" max="5" width="16.421875" style="0" customWidth="1"/>
    <col min="6" max="6" width="16.00390625" style="0" customWidth="1"/>
    <col min="7" max="9" width="20.003906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7" ht="12.75">
      <c r="A4">
        <v>1</v>
      </c>
      <c r="B4">
        <v>11301</v>
      </c>
      <c r="C4" t="s">
        <v>103</v>
      </c>
      <c r="D4" s="4">
        <v>41863602</v>
      </c>
      <c r="E4" s="4">
        <v>36612420</v>
      </c>
      <c r="F4" s="4">
        <v>36612420</v>
      </c>
      <c r="G4" s="4"/>
    </row>
    <row r="5" spans="1:7" ht="12.75">
      <c r="A5">
        <v>1</v>
      </c>
      <c r="B5">
        <v>11303</v>
      </c>
      <c r="C5" t="s">
        <v>104</v>
      </c>
      <c r="D5" s="4">
        <v>3556894</v>
      </c>
      <c r="E5" s="4">
        <v>3286114</v>
      </c>
      <c r="F5" s="4">
        <v>3286114</v>
      </c>
      <c r="G5" s="4"/>
    </row>
    <row r="6" spans="1:7" ht="12.75">
      <c r="A6">
        <v>3</v>
      </c>
      <c r="B6">
        <v>12101</v>
      </c>
      <c r="C6" t="s">
        <v>105</v>
      </c>
      <c r="D6" s="4">
        <v>1844810</v>
      </c>
      <c r="E6" s="4">
        <v>1077014</v>
      </c>
      <c r="F6" s="4">
        <v>1077014</v>
      </c>
      <c r="G6" s="4"/>
    </row>
    <row r="7" spans="1:7" ht="12.75">
      <c r="A7">
        <v>4</v>
      </c>
      <c r="B7">
        <v>13201</v>
      </c>
      <c r="C7" t="s">
        <v>106</v>
      </c>
      <c r="D7" s="4">
        <v>3626025</v>
      </c>
      <c r="E7" s="4">
        <v>3104277</v>
      </c>
      <c r="F7" s="4">
        <v>3104277</v>
      </c>
      <c r="G7" s="4"/>
    </row>
    <row r="8" spans="1:7" ht="12.75">
      <c r="A8">
        <v>4</v>
      </c>
      <c r="B8">
        <v>13202</v>
      </c>
      <c r="C8" t="s">
        <v>107</v>
      </c>
      <c r="D8" s="4">
        <v>6575198</v>
      </c>
      <c r="E8" s="4">
        <v>5701231</v>
      </c>
      <c r="F8" s="4">
        <v>5701231</v>
      </c>
      <c r="G8" s="4"/>
    </row>
    <row r="9" spans="1:7" ht="12.75">
      <c r="A9">
        <v>4</v>
      </c>
      <c r="B9">
        <v>13301</v>
      </c>
      <c r="C9" t="s">
        <v>108</v>
      </c>
      <c r="D9" s="4">
        <v>990373</v>
      </c>
      <c r="E9" s="4">
        <v>794353</v>
      </c>
      <c r="F9" s="4">
        <v>794353</v>
      </c>
      <c r="G9" s="4"/>
    </row>
    <row r="10" spans="1:7" ht="12.75">
      <c r="A10">
        <v>7</v>
      </c>
      <c r="B10">
        <v>14101</v>
      </c>
      <c r="C10" t="s">
        <v>109</v>
      </c>
      <c r="D10" s="4">
        <v>4202948</v>
      </c>
      <c r="E10" s="4">
        <v>3758909</v>
      </c>
      <c r="F10" s="4">
        <v>3758909</v>
      </c>
      <c r="G10" s="4"/>
    </row>
    <row r="11" spans="1:7" ht="12.75">
      <c r="A11">
        <v>7</v>
      </c>
      <c r="B11">
        <v>14201</v>
      </c>
      <c r="C11" t="s">
        <v>110</v>
      </c>
      <c r="D11" s="4">
        <v>2283846</v>
      </c>
      <c r="E11" s="4">
        <v>1856118</v>
      </c>
      <c r="F11" s="4">
        <v>1856118</v>
      </c>
      <c r="G11" s="4"/>
    </row>
    <row r="12" spans="1:7" ht="12.75">
      <c r="A12">
        <v>7</v>
      </c>
      <c r="B12">
        <v>14301</v>
      </c>
      <c r="C12" t="s">
        <v>111</v>
      </c>
      <c r="D12" s="4">
        <v>2781880</v>
      </c>
      <c r="E12" s="4">
        <v>2441641</v>
      </c>
      <c r="F12" s="4">
        <v>2441641</v>
      </c>
      <c r="G12" s="4"/>
    </row>
    <row r="13" spans="1:7" ht="12.75">
      <c r="A13">
        <v>10</v>
      </c>
      <c r="B13">
        <v>15101</v>
      </c>
      <c r="C13" t="s">
        <v>112</v>
      </c>
      <c r="D13" s="4">
        <v>2575039</v>
      </c>
      <c r="E13" s="4">
        <v>2205979</v>
      </c>
      <c r="F13" s="4">
        <v>2205979</v>
      </c>
      <c r="G13" s="4"/>
    </row>
    <row r="14" spans="1:7" ht="12.75">
      <c r="A14">
        <v>10</v>
      </c>
      <c r="B14">
        <v>15201</v>
      </c>
      <c r="C14" t="s">
        <v>113</v>
      </c>
      <c r="D14" s="4">
        <v>436265</v>
      </c>
      <c r="E14" s="4">
        <v>182889</v>
      </c>
      <c r="F14" s="4">
        <v>182889</v>
      </c>
      <c r="G14" s="4"/>
    </row>
    <row r="15" spans="1:7" ht="12.75">
      <c r="A15">
        <v>10</v>
      </c>
      <c r="B15">
        <v>15303</v>
      </c>
      <c r="C15" t="s">
        <v>176</v>
      </c>
      <c r="D15" s="4">
        <v>94675</v>
      </c>
      <c r="E15" s="4">
        <v>109800</v>
      </c>
      <c r="F15" s="4">
        <v>109800</v>
      </c>
      <c r="G15" s="4"/>
    </row>
    <row r="16" spans="1:7" ht="12.75">
      <c r="A16">
        <v>10</v>
      </c>
      <c r="B16">
        <v>15404</v>
      </c>
      <c r="C16" t="s">
        <v>114</v>
      </c>
      <c r="D16" s="4">
        <v>2116899</v>
      </c>
      <c r="E16" s="4">
        <v>2237609</v>
      </c>
      <c r="F16" s="4">
        <v>2237609</v>
      </c>
      <c r="G16" s="4"/>
    </row>
    <row r="17" spans="1:7" ht="12.75">
      <c r="A17">
        <v>10</v>
      </c>
      <c r="B17">
        <v>15413</v>
      </c>
      <c r="C17" t="s">
        <v>115</v>
      </c>
      <c r="D17" s="4">
        <v>49346</v>
      </c>
      <c r="E17" s="4">
        <v>24400</v>
      </c>
      <c r="F17" s="4">
        <v>24400</v>
      </c>
      <c r="G17" s="4"/>
    </row>
    <row r="18" spans="1:7" ht="12.75">
      <c r="A18">
        <v>10</v>
      </c>
      <c r="B18">
        <v>15901</v>
      </c>
      <c r="C18" t="s">
        <v>116</v>
      </c>
      <c r="D18" s="4">
        <v>1307340</v>
      </c>
      <c r="E18" s="4">
        <v>1564172</v>
      </c>
      <c r="F18" s="4">
        <v>1564172</v>
      </c>
      <c r="G18" s="4"/>
    </row>
    <row r="19" spans="1:9" ht="12.75">
      <c r="A19">
        <v>16</v>
      </c>
      <c r="B19">
        <v>17102</v>
      </c>
      <c r="C19" t="s">
        <v>117</v>
      </c>
      <c r="D19" s="4">
        <v>623685</v>
      </c>
      <c r="E19" s="4">
        <v>817891</v>
      </c>
      <c r="F19" s="4">
        <v>817891</v>
      </c>
      <c r="G19" s="4"/>
      <c r="H19" s="4"/>
      <c r="I19" s="4"/>
    </row>
    <row r="20" spans="1:7" ht="12.75">
      <c r="A20">
        <v>17</v>
      </c>
      <c r="B20">
        <v>21101</v>
      </c>
      <c r="C20" s="5" t="s">
        <v>118</v>
      </c>
      <c r="D20" s="4">
        <v>236445</v>
      </c>
      <c r="E20" s="4">
        <v>166773</v>
      </c>
      <c r="F20" s="4">
        <v>166773</v>
      </c>
      <c r="G20" s="4"/>
    </row>
    <row r="21" spans="1:7" ht="12.75">
      <c r="A21">
        <v>17</v>
      </c>
      <c r="B21">
        <v>21201</v>
      </c>
      <c r="C21" t="s">
        <v>119</v>
      </c>
      <c r="D21" s="4">
        <v>13169</v>
      </c>
      <c r="E21" s="4">
        <v>822</v>
      </c>
      <c r="F21" s="4">
        <v>822</v>
      </c>
      <c r="G21" s="4"/>
    </row>
    <row r="22" spans="1:7" ht="12.75">
      <c r="A22">
        <v>17</v>
      </c>
      <c r="B22">
        <v>21501</v>
      </c>
      <c r="C22" t="s">
        <v>120</v>
      </c>
      <c r="D22" s="4">
        <v>1461</v>
      </c>
      <c r="E22" s="4">
        <v>159</v>
      </c>
      <c r="F22" s="4">
        <v>159</v>
      </c>
      <c r="G22" s="4"/>
    </row>
    <row r="23" spans="1:7" ht="12.75">
      <c r="A23">
        <v>17</v>
      </c>
      <c r="B23">
        <v>21601</v>
      </c>
      <c r="C23" t="s">
        <v>121</v>
      </c>
      <c r="D23" s="4">
        <v>2650</v>
      </c>
      <c r="E23" s="4">
        <v>791</v>
      </c>
      <c r="F23" s="4">
        <v>791</v>
      </c>
      <c r="G23" s="4"/>
    </row>
    <row r="24" spans="1:7" ht="12.75">
      <c r="A24">
        <v>21</v>
      </c>
      <c r="B24">
        <v>22101</v>
      </c>
      <c r="C24" t="s">
        <v>122</v>
      </c>
      <c r="D24" s="4">
        <v>623685</v>
      </c>
      <c r="E24" s="4">
        <v>549812</v>
      </c>
      <c r="F24" s="4">
        <v>549812</v>
      </c>
      <c r="G24" s="4"/>
    </row>
    <row r="25" spans="1:7" ht="12.75">
      <c r="A25">
        <v>22</v>
      </c>
      <c r="B25">
        <v>24601</v>
      </c>
      <c r="C25" t="s">
        <v>123</v>
      </c>
      <c r="D25" s="4">
        <v>4469</v>
      </c>
      <c r="E25" s="4">
        <v>6269</v>
      </c>
      <c r="F25" s="4">
        <v>6269</v>
      </c>
      <c r="G25" s="4"/>
    </row>
    <row r="26" spans="1:7" ht="12.75">
      <c r="A26">
        <v>22</v>
      </c>
      <c r="B26">
        <v>24801</v>
      </c>
      <c r="C26" t="s">
        <v>124</v>
      </c>
      <c r="D26" s="4">
        <v>417101</v>
      </c>
      <c r="E26" s="4">
        <v>165010</v>
      </c>
      <c r="F26" s="4">
        <v>165010</v>
      </c>
      <c r="G26" s="4"/>
    </row>
    <row r="27" spans="1:7" ht="12.75">
      <c r="A27">
        <v>24</v>
      </c>
      <c r="B27">
        <v>25301</v>
      </c>
      <c r="C27" t="s">
        <v>125</v>
      </c>
      <c r="D27" s="4">
        <v>115055</v>
      </c>
      <c r="E27" s="4">
        <v>465081</v>
      </c>
      <c r="F27" s="4">
        <v>465081</v>
      </c>
      <c r="G27" s="4"/>
    </row>
    <row r="28" spans="1:7" s="5" customFormat="1" ht="12.75">
      <c r="A28" s="5">
        <v>25</v>
      </c>
      <c r="B28" s="5">
        <v>26101</v>
      </c>
      <c r="C28" s="5" t="s">
        <v>126</v>
      </c>
      <c r="D28" s="6">
        <v>719424</v>
      </c>
      <c r="E28" s="6">
        <v>668341</v>
      </c>
      <c r="F28" s="6">
        <v>668341</v>
      </c>
      <c r="G28" s="4"/>
    </row>
    <row r="29" spans="1:7" s="5" customFormat="1" ht="12.75">
      <c r="A29" s="5">
        <v>26</v>
      </c>
      <c r="B29" s="5">
        <v>27101</v>
      </c>
      <c r="C29" s="5" t="s">
        <v>127</v>
      </c>
      <c r="D29" s="6">
        <v>79365</v>
      </c>
      <c r="E29" s="6">
        <v>32336</v>
      </c>
      <c r="F29" s="6">
        <v>32336</v>
      </c>
      <c r="G29" s="4"/>
    </row>
    <row r="30" spans="1:7" s="5" customFormat="1" ht="12.75">
      <c r="A30" s="5">
        <v>27</v>
      </c>
      <c r="B30" s="5">
        <v>29401</v>
      </c>
      <c r="C30" s="5" t="s">
        <v>128</v>
      </c>
      <c r="D30" s="6">
        <v>42958</v>
      </c>
      <c r="E30" s="6">
        <v>47194</v>
      </c>
      <c r="F30" s="6">
        <v>47194</v>
      </c>
      <c r="G30" s="4"/>
    </row>
    <row r="31" spans="1:9" s="5" customFormat="1" ht="12.75">
      <c r="A31" s="5">
        <v>27</v>
      </c>
      <c r="B31" s="5">
        <v>29601</v>
      </c>
      <c r="C31" s="5" t="s">
        <v>129</v>
      </c>
      <c r="D31" s="6">
        <v>297417</v>
      </c>
      <c r="E31" s="6">
        <v>173179</v>
      </c>
      <c r="F31" s="6">
        <v>173179</v>
      </c>
      <c r="G31" s="4"/>
      <c r="H31" s="6"/>
      <c r="I31" s="6"/>
    </row>
    <row r="32" spans="1:7" s="5" customFormat="1" ht="12.75">
      <c r="A32" s="5">
        <v>29</v>
      </c>
      <c r="B32" s="5">
        <v>31101</v>
      </c>
      <c r="C32" s="5" t="s">
        <v>130</v>
      </c>
      <c r="D32" s="6">
        <v>1801696</v>
      </c>
      <c r="E32" s="6">
        <v>1733644</v>
      </c>
      <c r="F32" s="6">
        <v>1733644</v>
      </c>
      <c r="G32" s="4"/>
    </row>
    <row r="33" spans="1:7" s="5" customFormat="1" ht="12.75">
      <c r="A33" s="5">
        <v>29</v>
      </c>
      <c r="B33" s="5">
        <v>31301</v>
      </c>
      <c r="C33" s="5" t="s">
        <v>131</v>
      </c>
      <c r="D33" s="6">
        <v>44445</v>
      </c>
      <c r="E33" s="6">
        <v>50828</v>
      </c>
      <c r="F33" s="6">
        <v>50828</v>
      </c>
      <c r="G33" s="4"/>
    </row>
    <row r="34" spans="1:7" s="5" customFormat="1" ht="12.75">
      <c r="A34" s="5">
        <v>29</v>
      </c>
      <c r="B34" s="5">
        <v>31401</v>
      </c>
      <c r="C34" s="5" t="s">
        <v>132</v>
      </c>
      <c r="D34" s="6">
        <v>384494</v>
      </c>
      <c r="E34" s="6">
        <v>292994</v>
      </c>
      <c r="F34" s="6">
        <v>292994</v>
      </c>
      <c r="G34" s="4"/>
    </row>
    <row r="35" spans="1:7" s="5" customFormat="1" ht="12.75">
      <c r="A35" s="5">
        <v>29</v>
      </c>
      <c r="B35" s="5">
        <v>31601</v>
      </c>
      <c r="C35" s="5" t="s">
        <v>133</v>
      </c>
      <c r="D35" s="6">
        <v>3601257</v>
      </c>
      <c r="E35" s="6">
        <v>2845559</v>
      </c>
      <c r="F35" s="6">
        <v>2845559</v>
      </c>
      <c r="G35" s="4"/>
    </row>
    <row r="36" spans="1:7" s="5" customFormat="1" ht="12.75">
      <c r="A36" s="5">
        <v>29</v>
      </c>
      <c r="B36" s="5">
        <v>31701</v>
      </c>
      <c r="C36" s="5" t="s">
        <v>134</v>
      </c>
      <c r="D36" s="6">
        <v>358634</v>
      </c>
      <c r="E36" s="6">
        <v>304421</v>
      </c>
      <c r="F36" s="6">
        <v>304421</v>
      </c>
      <c r="G36" s="4"/>
    </row>
    <row r="37" spans="1:7" s="5" customFormat="1" ht="12.75">
      <c r="A37" s="5">
        <v>29</v>
      </c>
      <c r="B37" s="5">
        <v>31801</v>
      </c>
      <c r="C37" s="5" t="s">
        <v>135</v>
      </c>
      <c r="D37" s="6">
        <v>19371</v>
      </c>
      <c r="E37" s="6">
        <v>25767</v>
      </c>
      <c r="F37" s="6">
        <v>25767</v>
      </c>
      <c r="G37" s="4"/>
    </row>
    <row r="38" spans="1:7" s="5" customFormat="1" ht="12.75">
      <c r="A38" s="5">
        <v>29</v>
      </c>
      <c r="B38" s="5">
        <v>31901</v>
      </c>
      <c r="C38" s="5" t="s">
        <v>136</v>
      </c>
      <c r="D38" s="6">
        <v>19597</v>
      </c>
      <c r="E38" s="6">
        <v>9145</v>
      </c>
      <c r="F38" s="6">
        <v>9145</v>
      </c>
      <c r="G38" s="4"/>
    </row>
    <row r="39" spans="1:7" s="5" customFormat="1" ht="12.75">
      <c r="A39" s="5">
        <v>36</v>
      </c>
      <c r="B39" s="5">
        <v>32101</v>
      </c>
      <c r="C39" s="5" t="s">
        <v>137</v>
      </c>
      <c r="D39" s="6">
        <v>98343</v>
      </c>
      <c r="E39" s="6">
        <v>103522</v>
      </c>
      <c r="F39" s="6">
        <v>103522</v>
      </c>
      <c r="G39" s="4"/>
    </row>
    <row r="40" spans="1:7" s="5" customFormat="1" ht="12.75">
      <c r="A40" s="5">
        <v>36</v>
      </c>
      <c r="B40" s="5">
        <v>32201</v>
      </c>
      <c r="C40" s="5" t="s">
        <v>138</v>
      </c>
      <c r="D40" s="6">
        <v>132288</v>
      </c>
      <c r="E40" s="6">
        <v>111119</v>
      </c>
      <c r="F40" s="6">
        <v>111119</v>
      </c>
      <c r="G40" s="4"/>
    </row>
    <row r="41" spans="1:7" s="5" customFormat="1" ht="12.75">
      <c r="A41" s="5">
        <v>36</v>
      </c>
      <c r="B41" s="5">
        <v>32302</v>
      </c>
      <c r="C41" s="5" t="s">
        <v>139</v>
      </c>
      <c r="D41" s="6">
        <v>182958</v>
      </c>
      <c r="E41" s="6">
        <v>144554</v>
      </c>
      <c r="F41" s="6">
        <v>144554</v>
      </c>
      <c r="G41" s="4"/>
    </row>
    <row r="42" spans="1:7" s="5" customFormat="1" ht="12.75">
      <c r="A42" s="5">
        <v>36</v>
      </c>
      <c r="B42" s="5">
        <v>32501</v>
      </c>
      <c r="C42" s="5" t="s">
        <v>140</v>
      </c>
      <c r="D42" s="6">
        <v>25751</v>
      </c>
      <c r="E42" s="6">
        <v>27053</v>
      </c>
      <c r="F42" s="6">
        <v>27053</v>
      </c>
      <c r="G42" s="4"/>
    </row>
    <row r="43" spans="1:7" s="5" customFormat="1" ht="12.75">
      <c r="A43" s="5">
        <v>36</v>
      </c>
      <c r="B43" s="5">
        <v>32901</v>
      </c>
      <c r="C43" s="5" t="s">
        <v>171</v>
      </c>
      <c r="D43" s="6">
        <v>0</v>
      </c>
      <c r="E43" s="6">
        <v>5245</v>
      </c>
      <c r="F43" s="6">
        <v>5245</v>
      </c>
      <c r="G43" s="4"/>
    </row>
    <row r="44" spans="1:7" s="5" customFormat="1" ht="12.75">
      <c r="A44" s="5">
        <v>40</v>
      </c>
      <c r="B44" s="5">
        <v>33101</v>
      </c>
      <c r="C44" s="5" t="s">
        <v>141</v>
      </c>
      <c r="D44" s="6">
        <v>3749244</v>
      </c>
      <c r="E44" s="6">
        <v>4991565</v>
      </c>
      <c r="F44" s="6">
        <v>4991565</v>
      </c>
      <c r="G44" s="4"/>
    </row>
    <row r="45" spans="1:7" s="5" customFormat="1" ht="12.75">
      <c r="A45" s="5">
        <v>40</v>
      </c>
      <c r="B45" s="5">
        <v>33301</v>
      </c>
      <c r="C45" s="5" t="s">
        <v>142</v>
      </c>
      <c r="D45" s="6">
        <v>12305</v>
      </c>
      <c r="E45" s="6">
        <v>30416</v>
      </c>
      <c r="F45" s="6">
        <v>30416</v>
      </c>
      <c r="G45" s="4"/>
    </row>
    <row r="46" spans="1:7" s="5" customFormat="1" ht="12.75">
      <c r="A46" s="5">
        <v>40</v>
      </c>
      <c r="B46" s="5">
        <v>33401</v>
      </c>
      <c r="C46" s="5" t="s">
        <v>143</v>
      </c>
      <c r="D46" s="6">
        <v>23201</v>
      </c>
      <c r="E46" s="6">
        <v>13251</v>
      </c>
      <c r="F46" s="6">
        <v>13251</v>
      </c>
      <c r="G46" s="4"/>
    </row>
    <row r="47" spans="1:7" s="5" customFormat="1" ht="12.75">
      <c r="A47" s="5">
        <v>40</v>
      </c>
      <c r="B47" s="5">
        <v>33603</v>
      </c>
      <c r="C47" s="5" t="s">
        <v>144</v>
      </c>
      <c r="D47" s="6">
        <v>1684</v>
      </c>
      <c r="E47" s="6">
        <v>9720</v>
      </c>
      <c r="F47" s="6">
        <v>9720</v>
      </c>
      <c r="G47" s="4"/>
    </row>
    <row r="48" spans="1:7" s="5" customFormat="1" ht="12.75">
      <c r="A48" s="5">
        <v>40</v>
      </c>
      <c r="B48" s="5">
        <v>33801</v>
      </c>
      <c r="C48" s="5" t="s">
        <v>145</v>
      </c>
      <c r="D48" s="6">
        <v>5420</v>
      </c>
      <c r="E48" s="6">
        <v>3559</v>
      </c>
      <c r="F48" s="6">
        <v>3559</v>
      </c>
      <c r="G48" s="4"/>
    </row>
    <row r="49" spans="1:7" s="5" customFormat="1" ht="12.75">
      <c r="A49" s="5">
        <v>45</v>
      </c>
      <c r="B49" s="5">
        <v>34101</v>
      </c>
      <c r="C49" s="5" t="s">
        <v>146</v>
      </c>
      <c r="D49" s="6">
        <v>235373</v>
      </c>
      <c r="E49" s="6">
        <v>6871732</v>
      </c>
      <c r="F49" s="6">
        <v>6871732</v>
      </c>
      <c r="G49" s="4"/>
    </row>
    <row r="50" spans="1:7" s="5" customFormat="1" ht="12.75">
      <c r="A50" s="5">
        <v>45</v>
      </c>
      <c r="B50" s="5">
        <v>34401</v>
      </c>
      <c r="C50" s="5" t="s">
        <v>173</v>
      </c>
      <c r="D50" s="6">
        <v>0</v>
      </c>
      <c r="E50" s="6">
        <v>3466</v>
      </c>
      <c r="F50" s="6">
        <v>3466</v>
      </c>
      <c r="G50" s="4"/>
    </row>
    <row r="51" spans="1:7" s="5" customFormat="1" ht="12.75">
      <c r="A51" s="5">
        <v>45</v>
      </c>
      <c r="B51" s="5">
        <v>34501</v>
      </c>
      <c r="C51" s="5" t="s">
        <v>147</v>
      </c>
      <c r="D51" s="6">
        <v>472126</v>
      </c>
      <c r="E51" s="6">
        <v>453689</v>
      </c>
      <c r="F51" s="6">
        <v>453689</v>
      </c>
      <c r="G51" s="4"/>
    </row>
    <row r="52" spans="1:7" s="5" customFormat="1" ht="12.75">
      <c r="A52" s="5">
        <v>45</v>
      </c>
      <c r="B52" s="5">
        <v>34701</v>
      </c>
      <c r="C52" s="5" t="s">
        <v>177</v>
      </c>
      <c r="D52" s="6">
        <v>0</v>
      </c>
      <c r="E52" s="6">
        <v>2417</v>
      </c>
      <c r="F52" s="6">
        <v>2417</v>
      </c>
      <c r="G52" s="4"/>
    </row>
    <row r="53" spans="1:7" s="5" customFormat="1" ht="12.75">
      <c r="A53" s="5">
        <v>45</v>
      </c>
      <c r="B53" s="5">
        <v>34801</v>
      </c>
      <c r="C53" s="5" t="s">
        <v>174</v>
      </c>
      <c r="D53" s="6">
        <v>2210205</v>
      </c>
      <c r="E53" s="6">
        <v>1339397</v>
      </c>
      <c r="F53" s="6">
        <v>1339397</v>
      </c>
      <c r="G53" s="4"/>
    </row>
    <row r="54" spans="1:7" s="5" customFormat="1" ht="12.75">
      <c r="A54" s="5">
        <v>49</v>
      </c>
      <c r="B54" s="5">
        <v>35101</v>
      </c>
      <c r="C54" s="5" t="s">
        <v>175</v>
      </c>
      <c r="D54" s="6">
        <v>623685</v>
      </c>
      <c r="E54" s="6">
        <v>228107</v>
      </c>
      <c r="F54" s="6">
        <v>228107</v>
      </c>
      <c r="G54" s="4"/>
    </row>
    <row r="55" spans="1:7" s="5" customFormat="1" ht="12.75">
      <c r="A55" s="5">
        <v>49</v>
      </c>
      <c r="B55" s="5">
        <v>35201</v>
      </c>
      <c r="C55" s="5" t="s">
        <v>148</v>
      </c>
      <c r="D55" s="6">
        <v>137300</v>
      </c>
      <c r="E55" s="6">
        <v>285647</v>
      </c>
      <c r="F55" s="6">
        <v>285647</v>
      </c>
      <c r="G55" s="4"/>
    </row>
    <row r="56" spans="1:7" s="5" customFormat="1" ht="12.75">
      <c r="A56" s="5">
        <v>49</v>
      </c>
      <c r="B56" s="5">
        <v>35302</v>
      </c>
      <c r="C56" s="5" t="s">
        <v>149</v>
      </c>
      <c r="D56" s="6">
        <v>185823</v>
      </c>
      <c r="E56" s="6">
        <v>459222</v>
      </c>
      <c r="F56" s="6">
        <v>459222</v>
      </c>
      <c r="G56" s="4"/>
    </row>
    <row r="57" spans="1:7" s="5" customFormat="1" ht="12.75">
      <c r="A57" s="5">
        <v>49</v>
      </c>
      <c r="B57" s="5">
        <v>35501</v>
      </c>
      <c r="C57" s="5" t="s">
        <v>150</v>
      </c>
      <c r="D57" s="6">
        <v>259325</v>
      </c>
      <c r="E57" s="6">
        <v>339425</v>
      </c>
      <c r="F57" s="6">
        <v>339425</v>
      </c>
      <c r="G57" s="4"/>
    </row>
    <row r="58" spans="1:7" s="5" customFormat="1" ht="12.75">
      <c r="A58" s="5">
        <v>49</v>
      </c>
      <c r="B58" s="5">
        <v>35801</v>
      </c>
      <c r="C58" s="5" t="s">
        <v>151</v>
      </c>
      <c r="D58" s="6">
        <v>260520</v>
      </c>
      <c r="E58" s="6">
        <v>501327</v>
      </c>
      <c r="F58" s="6">
        <v>501327</v>
      </c>
      <c r="G58" s="4"/>
    </row>
    <row r="59" spans="1:7" s="5" customFormat="1" ht="12.75">
      <c r="A59" s="5">
        <v>49</v>
      </c>
      <c r="B59" s="5">
        <v>35901</v>
      </c>
      <c r="C59" s="5" t="s">
        <v>152</v>
      </c>
      <c r="D59" s="6">
        <v>21517</v>
      </c>
      <c r="E59" s="6">
        <v>23000</v>
      </c>
      <c r="F59" s="6">
        <v>23000</v>
      </c>
      <c r="G59" s="4"/>
    </row>
    <row r="60" spans="1:7" s="5" customFormat="1" ht="12.75">
      <c r="A60" s="5">
        <v>55</v>
      </c>
      <c r="B60" s="5">
        <v>36201</v>
      </c>
      <c r="C60" s="5" t="s">
        <v>153</v>
      </c>
      <c r="D60" s="6">
        <v>1043</v>
      </c>
      <c r="E60" s="6">
        <v>0</v>
      </c>
      <c r="F60" s="6">
        <v>0</v>
      </c>
      <c r="G60" s="4"/>
    </row>
    <row r="61" spans="1:7" s="5" customFormat="1" ht="12.75">
      <c r="A61" s="5">
        <v>55</v>
      </c>
      <c r="B61" s="5">
        <v>36301</v>
      </c>
      <c r="C61" s="5" t="s">
        <v>154</v>
      </c>
      <c r="D61" s="6">
        <v>42765603</v>
      </c>
      <c r="E61" s="6">
        <v>69676556</v>
      </c>
      <c r="F61" s="6">
        <v>69676556</v>
      </c>
      <c r="G61" s="4"/>
    </row>
    <row r="62" spans="1:7" s="5" customFormat="1" ht="12.75">
      <c r="A62" s="5">
        <v>55</v>
      </c>
      <c r="B62" s="5">
        <v>36601</v>
      </c>
      <c r="C62" s="5" t="s">
        <v>155</v>
      </c>
      <c r="D62" s="6">
        <v>75810</v>
      </c>
      <c r="E62" s="6">
        <v>59500</v>
      </c>
      <c r="F62" s="6">
        <v>59500</v>
      </c>
      <c r="G62" s="4"/>
    </row>
    <row r="63" spans="1:7" s="5" customFormat="1" ht="12.75">
      <c r="A63" s="5">
        <v>58</v>
      </c>
      <c r="B63" s="5">
        <v>37201</v>
      </c>
      <c r="C63" s="5" t="s">
        <v>156</v>
      </c>
      <c r="D63" s="6">
        <v>11369</v>
      </c>
      <c r="E63" s="6">
        <v>24702</v>
      </c>
      <c r="F63" s="6">
        <v>24702</v>
      </c>
      <c r="G63" s="4"/>
    </row>
    <row r="64" spans="1:7" s="5" customFormat="1" ht="12.75">
      <c r="A64" s="5">
        <v>58</v>
      </c>
      <c r="B64" s="5">
        <v>37501</v>
      </c>
      <c r="C64" s="5" t="s">
        <v>157</v>
      </c>
      <c r="D64" s="6">
        <v>565496</v>
      </c>
      <c r="E64" s="6">
        <v>606535</v>
      </c>
      <c r="F64" s="6">
        <v>606535</v>
      </c>
      <c r="G64" s="4"/>
    </row>
    <row r="65" spans="1:7" s="5" customFormat="1" ht="12.75">
      <c r="A65" s="5">
        <v>60</v>
      </c>
      <c r="B65" s="5">
        <v>38201</v>
      </c>
      <c r="C65" s="5" t="s">
        <v>158</v>
      </c>
      <c r="D65" s="6">
        <v>399411</v>
      </c>
      <c r="E65" s="6">
        <v>540052</v>
      </c>
      <c r="F65" s="6">
        <v>540052</v>
      </c>
      <c r="G65" s="4"/>
    </row>
    <row r="66" spans="1:7" s="5" customFormat="1" ht="12.75">
      <c r="A66" s="5">
        <v>60</v>
      </c>
      <c r="B66" s="5">
        <v>38301</v>
      </c>
      <c r="C66" s="5" t="s">
        <v>159</v>
      </c>
      <c r="D66" s="6">
        <v>38338</v>
      </c>
      <c r="E66" s="6">
        <v>31837</v>
      </c>
      <c r="F66" s="6">
        <v>31837</v>
      </c>
      <c r="G66" s="4"/>
    </row>
    <row r="67" spans="1:7" s="5" customFormat="1" ht="12.75">
      <c r="A67" s="5">
        <v>62</v>
      </c>
      <c r="B67" s="5">
        <v>39201</v>
      </c>
      <c r="C67" s="5" t="s">
        <v>160</v>
      </c>
      <c r="D67" s="6">
        <v>177220</v>
      </c>
      <c r="E67" s="6">
        <v>125545</v>
      </c>
      <c r="F67" s="6">
        <v>125545</v>
      </c>
      <c r="G67" s="4"/>
    </row>
    <row r="68" spans="1:7" s="5" customFormat="1" ht="12.75">
      <c r="A68" s="5">
        <v>62</v>
      </c>
      <c r="B68" s="5">
        <v>39501</v>
      </c>
      <c r="C68" s="5" t="s">
        <v>161</v>
      </c>
      <c r="D68" s="6">
        <v>354253</v>
      </c>
      <c r="E68" s="6">
        <v>491425</v>
      </c>
      <c r="F68" s="6">
        <v>491425</v>
      </c>
      <c r="G68" s="4"/>
    </row>
    <row r="69" spans="1:9" s="5" customFormat="1" ht="12.75">
      <c r="A69" s="5">
        <v>62</v>
      </c>
      <c r="B69" s="5">
        <v>39801</v>
      </c>
      <c r="C69" s="5" t="s">
        <v>162</v>
      </c>
      <c r="D69" s="6">
        <v>1619294</v>
      </c>
      <c r="E69" s="6">
        <v>1630045</v>
      </c>
      <c r="F69" s="6">
        <v>1630045</v>
      </c>
      <c r="G69" s="4"/>
      <c r="H69" s="6"/>
      <c r="I69" s="6"/>
    </row>
    <row r="70" spans="1:7" ht="12.75">
      <c r="A70">
        <v>65</v>
      </c>
      <c r="B70">
        <v>51101</v>
      </c>
      <c r="C70" t="s">
        <v>163</v>
      </c>
      <c r="D70" s="4">
        <v>0</v>
      </c>
      <c r="E70" s="4">
        <v>7343</v>
      </c>
      <c r="F70" s="4">
        <v>7343</v>
      </c>
      <c r="G70" s="4"/>
    </row>
    <row r="71" spans="1:7" ht="12.75">
      <c r="A71">
        <v>65</v>
      </c>
      <c r="B71">
        <v>51201</v>
      </c>
      <c r="C71" t="s">
        <v>164</v>
      </c>
      <c r="D71" s="4">
        <v>0</v>
      </c>
      <c r="E71" s="4">
        <v>8619</v>
      </c>
      <c r="F71" s="4">
        <v>8619</v>
      </c>
      <c r="G71" s="4"/>
    </row>
    <row r="72" spans="1:7" ht="12.75">
      <c r="A72">
        <v>65</v>
      </c>
      <c r="B72">
        <v>51501</v>
      </c>
      <c r="C72" t="s">
        <v>165</v>
      </c>
      <c r="D72" s="4">
        <v>0</v>
      </c>
      <c r="E72" s="4">
        <v>118964</v>
      </c>
      <c r="F72" s="4">
        <v>118964</v>
      </c>
      <c r="G72" s="4"/>
    </row>
    <row r="73" spans="1:7" ht="12.75">
      <c r="A73">
        <v>65</v>
      </c>
      <c r="B73">
        <v>51901</v>
      </c>
      <c r="C73" t="s">
        <v>166</v>
      </c>
      <c r="D73" s="4">
        <v>0</v>
      </c>
      <c r="E73" s="4">
        <v>3415</v>
      </c>
      <c r="F73" s="4">
        <v>3415</v>
      </c>
      <c r="G73" s="4"/>
    </row>
    <row r="74" spans="1:7" ht="12.75">
      <c r="A74">
        <v>69</v>
      </c>
      <c r="B74">
        <v>52101</v>
      </c>
      <c r="C74" t="s">
        <v>167</v>
      </c>
      <c r="D74" s="4">
        <v>0</v>
      </c>
      <c r="E74" s="4">
        <v>28056</v>
      </c>
      <c r="F74" s="4">
        <v>28056</v>
      </c>
      <c r="G74" s="4"/>
    </row>
    <row r="75" spans="1:7" ht="12.75">
      <c r="A75">
        <v>69</v>
      </c>
      <c r="B75">
        <v>52301</v>
      </c>
      <c r="C75" t="s">
        <v>168</v>
      </c>
      <c r="D75" s="4">
        <v>0</v>
      </c>
      <c r="E75" s="4">
        <v>2128</v>
      </c>
      <c r="F75" s="4">
        <v>2128</v>
      </c>
      <c r="G75" s="4"/>
    </row>
    <row r="76" spans="1:7" ht="12.75">
      <c r="A76">
        <v>70</v>
      </c>
      <c r="B76">
        <v>54201</v>
      </c>
      <c r="C76" t="s">
        <v>172</v>
      </c>
      <c r="D76" s="4">
        <v>0</v>
      </c>
      <c r="E76" s="4">
        <v>4232</v>
      </c>
      <c r="F76" s="4">
        <v>4232</v>
      </c>
      <c r="G76" s="4"/>
    </row>
    <row r="77" spans="1:7" ht="12.75">
      <c r="A77">
        <v>71</v>
      </c>
      <c r="B77">
        <v>56401</v>
      </c>
      <c r="C77" t="s">
        <v>169</v>
      </c>
      <c r="D77" s="4">
        <v>0</v>
      </c>
      <c r="E77" s="4">
        <v>38707</v>
      </c>
      <c r="F77" s="4">
        <v>38707</v>
      </c>
      <c r="G77" s="4"/>
    </row>
    <row r="78" spans="1:9" ht="12.75">
      <c r="A78">
        <v>71</v>
      </c>
      <c r="B78">
        <v>56501</v>
      </c>
      <c r="C78" t="s">
        <v>170</v>
      </c>
      <c r="D78" s="4">
        <v>0</v>
      </c>
      <c r="E78" s="4">
        <v>26302</v>
      </c>
      <c r="F78" s="4">
        <v>26302</v>
      </c>
      <c r="G78" s="4"/>
      <c r="H78" s="4"/>
      <c r="I78" s="4"/>
    </row>
    <row r="79" spans="1:7" ht="12.75">
      <c r="A79">
        <v>71</v>
      </c>
      <c r="B79">
        <v>59101</v>
      </c>
      <c r="C79" t="s">
        <v>178</v>
      </c>
      <c r="D79" s="4">
        <v>0</v>
      </c>
      <c r="E79" s="4">
        <v>17447</v>
      </c>
      <c r="F79" s="4">
        <v>17447</v>
      </c>
      <c r="G79" s="4"/>
    </row>
    <row r="80" spans="4:6" ht="12.75">
      <c r="D80" s="4">
        <f>SUM(D4:D79)</f>
        <v>138356423</v>
      </c>
      <c r="E80" s="4">
        <f>SUM(E4:E79)</f>
        <v>162701785</v>
      </c>
      <c r="F80" s="4">
        <f>SUM(F4:F79)</f>
        <v>162701785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humanos</dc:creator>
  <cp:keywords/>
  <dc:description/>
  <cp:lastModifiedBy>Lupita Perez</cp:lastModifiedBy>
  <cp:lastPrinted>2017-11-15T21:16:36Z</cp:lastPrinted>
  <dcterms:created xsi:type="dcterms:W3CDTF">2017-11-08T19:02:00Z</dcterms:created>
  <dcterms:modified xsi:type="dcterms:W3CDTF">2018-01-23T21:10:27Z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