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otec\Desktop\INFORMACION BAS\2016\AGOSTO 2016\"/>
    </mc:Choice>
  </mc:AlternateContent>
  <bookViews>
    <workbookView xWindow="0" yWindow="0" windowWidth="20490" windowHeight="8745"/>
  </bookViews>
  <sheets>
    <sheet name="VIATICOS" sheetId="2" r:id="rId1"/>
  </sheets>
  <definedNames>
    <definedName name="_xlnm.Print_Area" localSheetId="0">VIATICOS!$B$1:$H$12</definedName>
  </definedNames>
  <calcPr calcId="152511"/>
</workbook>
</file>

<file path=xl/calcChain.xml><?xml version="1.0" encoding="utf-8"?>
<calcChain xmlns="http://schemas.openxmlformats.org/spreadsheetml/2006/main">
  <c r="H13" i="2" l="1"/>
  <c r="H12" i="2"/>
  <c r="H10" i="2" l="1"/>
  <c r="F9" i="2"/>
  <c r="H9" i="2" s="1"/>
  <c r="F8" i="2"/>
  <c r="H8" i="2" s="1"/>
  <c r="F7" i="2"/>
  <c r="H7" i="2" s="1"/>
  <c r="H5" i="2"/>
  <c r="H6" i="2" l="1"/>
  <c r="H4" i="2" l="1"/>
</calcChain>
</file>

<file path=xl/sharedStrings.xml><?xml version="1.0" encoding="utf-8"?>
<sst xmlns="http://schemas.openxmlformats.org/spreadsheetml/2006/main" count="67" uniqueCount="44">
  <si>
    <t>Nombre del Servidor Publico</t>
  </si>
  <si>
    <t>Cargo</t>
  </si>
  <si>
    <t>Motivo o Comisión del Viaje</t>
  </si>
  <si>
    <t>Fecha</t>
  </si>
  <si>
    <t>Viaticos</t>
  </si>
  <si>
    <t>Gastos de Camino</t>
  </si>
  <si>
    <t>Total</t>
  </si>
  <si>
    <t>JEFA DE OFICINA DEL EJECUTIVO ESTATAL</t>
  </si>
  <si>
    <t>LIC. NATALIA RIVERA GRIJALVA</t>
  </si>
  <si>
    <t>LIC. MARTHA YAMILETT MARTINEZ BRICEÑO</t>
  </si>
  <si>
    <t>LIC. WALTER ALAN AVILEZ GARCIA</t>
  </si>
  <si>
    <t>SECRETARIO PARTICULAR</t>
  </si>
  <si>
    <t>LIC. MARIA DE LOURDES RAMOS LOYO</t>
  </si>
  <si>
    <t>COORDINADORA EJECUTIVA</t>
  </si>
  <si>
    <t>18/08/2016</t>
  </si>
  <si>
    <t xml:space="preserve"> AGOSTO 2016</t>
  </si>
  <si>
    <t>2DA REUNION DE LA RED NACIONAL DE INSTANCIAS ESTATALES DE MONITOREO Y EVALUACION</t>
  </si>
  <si>
    <t>GOBIERNOS FRONTERIZOS</t>
  </si>
  <si>
    <t>ORGANIZACIÓN DE EVENTO CONJUNTO SUPERIOR DE LA FEDERACION</t>
  </si>
  <si>
    <t>DIRECTORA DE ENLACE INTERNACIONAL</t>
  </si>
  <si>
    <t>CONFERENCIA ANUAL DE LIGA DE LAS CD Y PUEBLOS DE AZ.</t>
  </si>
  <si>
    <t>180 DLLS</t>
  </si>
  <si>
    <t>PAULINA CORONA CEBALLOS</t>
  </si>
  <si>
    <t>JEFE DE PROYECTOS</t>
  </si>
  <si>
    <t>130 DLLS</t>
  </si>
  <si>
    <t>GUADALUPE MARIA SOTO HOLGUIN</t>
  </si>
  <si>
    <t>ASISTENTE PRIVADA DE LA C. GOBERNADORA</t>
  </si>
  <si>
    <t>TRASLADO A LA CIUDAD DE MEXICO LOS DIAS 02, 03 Y 04 DE AGOSTO DEL 2016.  PARA ASISTIR A LA GOBERNAADORA EN SU AGENDA DE TRABAJO EN LA CIUDAD DE MEXICO</t>
  </si>
  <si>
    <t>DEL 02 AL 04 DE AGOSTO DEL 2016</t>
  </si>
  <si>
    <t>TRASLADO A LA CIUDAD DE MEXICO LOS DIAS 08, 09 y 10 DE AGOSTO DEL 2016.  PARA ASISTIR A LA GOBERNAADORA EN SU AGENDA DE TRABAJO EN LA CIUDAD DE MEXICO.</t>
  </si>
  <si>
    <t>DEL 08 AL 10 DE AGOSTO DEL 2016</t>
  </si>
  <si>
    <t>TRASLADO A LA CIUDAD DE MEXICO LOS DIAS 16, 17, 18 Y 19 DE AGOSTO DEL 2016.  PARA ASISTIR A LA GOBERNADORA EN SU AGENDA DE TRABAJO EN LA CIUDAD DE MEXICO.</t>
  </si>
  <si>
    <t>DEL 16 AL 19 DE AGOSTO DEL 2016</t>
  </si>
  <si>
    <t>ROSARIO  ASMIDA CAMOU REYES</t>
  </si>
  <si>
    <t>JOSÉ JOAQUÍN MENDOZA QUIJADA</t>
  </si>
  <si>
    <t>ZONIA GUADALUPE OZUNA NOLAZCO</t>
  </si>
  <si>
    <t>JESÚS ANTONIO SILVA CORRAL</t>
  </si>
  <si>
    <t>RAMÓN ÁNGEL SILVAS YANES</t>
  </si>
  <si>
    <t>DIRECTOR GENERAL</t>
  </si>
  <si>
    <t>PROFESIONISTA ESPECIALIZADO</t>
  </si>
  <si>
    <t>DIRECTOR DE AREA</t>
  </si>
  <si>
    <t>COORDINADOR TÉCNICO</t>
  </si>
  <si>
    <t>GRABACIÓN DE TESTIMONIALES EN EL SUR DEL ESTADO</t>
  </si>
  <si>
    <t>11 AL 14 DE AGOSTO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</si>
</sst>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43" fontId="0" fillId="0" borderId="0" xfId="1" applyFont="1"/>
    <xf numFmtId="0" fontId="1" fillId="2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NumberFormat="1"/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0" xfId="0"/>
    <xf numFmtId="0" fontId="0" fillId="0" borderId="2" xfId="0" applyBorder="1" applyAlignment="1">
      <alignment wrapText="1"/>
    </xf>
    <xf numFmtId="14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3" fontId="0" fillId="0" borderId="1" xfId="1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right" wrapText="1"/>
    </xf>
    <xf numFmtId="164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3" fontId="0" fillId="0" borderId="0" xfId="1" applyFont="1" applyFill="1" applyBorder="1" applyAlignment="1">
      <alignment horizontal="center" vertical="center"/>
    </xf>
    <xf numFmtId="164" fontId="0" fillId="0" borderId="0" xfId="0" applyNumberFormat="1" applyFont="1" applyBorder="1" applyAlignment="1">
      <alignment horizontal="right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1"/>
  <sheetViews>
    <sheetView tabSelected="1" workbookViewId="0">
      <selection activeCell="H18" sqref="H18"/>
    </sheetView>
  </sheetViews>
  <sheetFormatPr baseColWidth="10" defaultRowHeight="15" x14ac:dyDescent="0.25"/>
  <cols>
    <col min="2" max="2" width="39.7109375" bestFit="1" customWidth="1"/>
    <col min="3" max="3" width="41.140625" customWidth="1"/>
    <col min="4" max="4" width="37.85546875" customWidth="1"/>
    <col min="5" max="5" width="15.7109375" bestFit="1" customWidth="1"/>
    <col min="8" max="8" width="10.7109375" bestFit="1" customWidth="1"/>
  </cols>
  <sheetData>
    <row r="2" spans="2:10" x14ac:dyDescent="0.25">
      <c r="B2" s="6" t="s">
        <v>15</v>
      </c>
    </row>
    <row r="3" spans="2:10" ht="30" x14ac:dyDescent="0.25">
      <c r="B3" s="8" t="s">
        <v>0</v>
      </c>
      <c r="C3" s="8" t="s">
        <v>1</v>
      </c>
      <c r="D3" s="2" t="s">
        <v>2</v>
      </c>
      <c r="E3" s="8" t="s">
        <v>3</v>
      </c>
      <c r="F3" s="8" t="s">
        <v>4</v>
      </c>
      <c r="G3" s="2" t="s">
        <v>5</v>
      </c>
      <c r="H3" s="8" t="s">
        <v>6</v>
      </c>
    </row>
    <row r="4" spans="2:10" x14ac:dyDescent="0.25">
      <c r="B4" s="3" t="s">
        <v>8</v>
      </c>
      <c r="C4" s="4" t="s">
        <v>7</v>
      </c>
      <c r="D4" s="1" t="s">
        <v>17</v>
      </c>
      <c r="E4" s="9">
        <v>42594</v>
      </c>
      <c r="F4" s="5">
        <v>1600</v>
      </c>
      <c r="G4" s="5">
        <v>600</v>
      </c>
      <c r="H4" s="5">
        <f>SUM(F4:G4)</f>
        <v>2200</v>
      </c>
    </row>
    <row r="5" spans="2:10" x14ac:dyDescent="0.25">
      <c r="B5" s="3" t="s">
        <v>10</v>
      </c>
      <c r="C5" s="4" t="s">
        <v>11</v>
      </c>
      <c r="D5" s="1" t="s">
        <v>17</v>
      </c>
      <c r="E5" s="9">
        <v>42594</v>
      </c>
      <c r="F5" s="5">
        <v>2200</v>
      </c>
      <c r="G5" s="5">
        <v>400</v>
      </c>
      <c r="H5" s="5">
        <f>+F5+G5</f>
        <v>2600</v>
      </c>
    </row>
    <row r="6" spans="2:10" x14ac:dyDescent="0.25">
      <c r="B6" s="3" t="s">
        <v>9</v>
      </c>
      <c r="C6" s="4" t="s">
        <v>19</v>
      </c>
      <c r="D6" s="1" t="s">
        <v>17</v>
      </c>
      <c r="E6" s="9">
        <v>42594</v>
      </c>
      <c r="F6" s="5">
        <v>1100</v>
      </c>
      <c r="G6" s="5">
        <v>400</v>
      </c>
      <c r="H6" s="5">
        <f>+F6+G6</f>
        <v>1500</v>
      </c>
      <c r="J6" s="7"/>
    </row>
    <row r="7" spans="2:10" ht="45" x14ac:dyDescent="0.25">
      <c r="B7" s="3" t="s">
        <v>12</v>
      </c>
      <c r="C7" s="4" t="s">
        <v>13</v>
      </c>
      <c r="D7" s="1" t="s">
        <v>16</v>
      </c>
      <c r="E7" s="10" t="s">
        <v>14</v>
      </c>
      <c r="F7" s="5">
        <f>1350*2</f>
        <v>2700</v>
      </c>
      <c r="G7" s="5">
        <v>500</v>
      </c>
      <c r="H7" s="5">
        <f>+F7+G7</f>
        <v>3200</v>
      </c>
      <c r="J7" s="7"/>
    </row>
    <row r="8" spans="2:10" ht="30" x14ac:dyDescent="0.25">
      <c r="B8" s="3" t="s">
        <v>8</v>
      </c>
      <c r="C8" s="4" t="s">
        <v>7</v>
      </c>
      <c r="D8" s="1" t="s">
        <v>18</v>
      </c>
      <c r="E8" s="9">
        <v>42610</v>
      </c>
      <c r="F8" s="5">
        <f>1600*2</f>
        <v>3200</v>
      </c>
      <c r="G8" s="5">
        <v>0</v>
      </c>
      <c r="H8" s="5">
        <f>SUM(F8:G8)</f>
        <v>3200</v>
      </c>
    </row>
    <row r="9" spans="2:10" ht="30" x14ac:dyDescent="0.25">
      <c r="B9" s="13" t="s">
        <v>10</v>
      </c>
      <c r="C9" s="12" t="s">
        <v>11</v>
      </c>
      <c r="D9" s="15" t="s">
        <v>18</v>
      </c>
      <c r="E9" s="16">
        <v>42610</v>
      </c>
      <c r="F9" s="17">
        <f>1100*2</f>
        <v>2200</v>
      </c>
      <c r="G9" s="17">
        <v>0</v>
      </c>
      <c r="H9" s="17">
        <f>+F9+G9</f>
        <v>2200</v>
      </c>
    </row>
    <row r="10" spans="2:10" ht="30" x14ac:dyDescent="0.25">
      <c r="B10" s="3" t="s">
        <v>9</v>
      </c>
      <c r="C10" s="4" t="s">
        <v>19</v>
      </c>
      <c r="D10" s="1" t="s">
        <v>20</v>
      </c>
      <c r="E10" s="9">
        <v>42606</v>
      </c>
      <c r="F10" s="5" t="s">
        <v>21</v>
      </c>
      <c r="G10" s="5">
        <v>0</v>
      </c>
      <c r="H10" s="5">
        <f>+(2*180)*18.3202</f>
        <v>6595.2719999999999</v>
      </c>
    </row>
    <row r="11" spans="2:10" ht="30" x14ac:dyDescent="0.25">
      <c r="B11" s="3" t="s">
        <v>22</v>
      </c>
      <c r="C11" s="4" t="s">
        <v>23</v>
      </c>
      <c r="D11" s="1" t="s">
        <v>20</v>
      </c>
      <c r="E11" s="9">
        <v>42606</v>
      </c>
      <c r="F11" s="5" t="s">
        <v>24</v>
      </c>
      <c r="G11" s="5">
        <v>0</v>
      </c>
      <c r="H11" s="5">
        <v>4763.25</v>
      </c>
      <c r="J11" s="11"/>
    </row>
    <row r="12" spans="2:10" ht="75" x14ac:dyDescent="0.25">
      <c r="B12" s="18" t="s">
        <v>25</v>
      </c>
      <c r="C12" s="18" t="s">
        <v>26</v>
      </c>
      <c r="D12" s="18" t="s">
        <v>27</v>
      </c>
      <c r="E12" s="19" t="s">
        <v>28</v>
      </c>
      <c r="F12" s="20">
        <v>3500</v>
      </c>
      <c r="G12" s="21"/>
      <c r="H12" s="22">
        <f t="shared" ref="H12" si="0">F13</f>
        <v>3500</v>
      </c>
    </row>
    <row r="13" spans="2:10" ht="75" x14ac:dyDescent="0.25">
      <c r="B13" s="18" t="s">
        <v>25</v>
      </c>
      <c r="C13" s="18" t="s">
        <v>26</v>
      </c>
      <c r="D13" s="18" t="s">
        <v>29</v>
      </c>
      <c r="E13" s="19" t="s">
        <v>30</v>
      </c>
      <c r="F13" s="20">
        <v>3500</v>
      </c>
      <c r="G13" s="21"/>
      <c r="H13" s="22">
        <f>F19</f>
        <v>5250</v>
      </c>
    </row>
    <row r="14" spans="2:10" s="14" customFormat="1" ht="30" x14ac:dyDescent="0.25">
      <c r="B14" s="18" t="s">
        <v>33</v>
      </c>
      <c r="C14" s="18" t="s">
        <v>38</v>
      </c>
      <c r="D14" s="18" t="s">
        <v>42</v>
      </c>
      <c r="E14" s="19" t="s">
        <v>43</v>
      </c>
      <c r="F14" s="20">
        <v>4050</v>
      </c>
      <c r="G14" s="21">
        <v>500</v>
      </c>
      <c r="H14" s="22">
        <v>4550</v>
      </c>
    </row>
    <row r="15" spans="2:10" s="14" customFormat="1" ht="30" x14ac:dyDescent="0.25">
      <c r="B15" s="18" t="s">
        <v>34</v>
      </c>
      <c r="C15" s="18" t="s">
        <v>39</v>
      </c>
      <c r="D15" s="18" t="s">
        <v>42</v>
      </c>
      <c r="E15" s="19" t="s">
        <v>43</v>
      </c>
      <c r="F15" s="20">
        <v>2100</v>
      </c>
      <c r="G15" s="21">
        <v>300</v>
      </c>
      <c r="H15" s="22">
        <v>2400</v>
      </c>
    </row>
    <row r="16" spans="2:10" s="14" customFormat="1" ht="30" x14ac:dyDescent="0.25">
      <c r="B16" s="18" t="s">
        <v>35</v>
      </c>
      <c r="C16" s="18" t="s">
        <v>40</v>
      </c>
      <c r="D16" s="18" t="s">
        <v>42</v>
      </c>
      <c r="E16" s="19" t="s">
        <v>43</v>
      </c>
      <c r="F16" s="20">
        <v>3300</v>
      </c>
      <c r="G16" s="21">
        <v>400</v>
      </c>
      <c r="H16" s="22">
        <v>3700</v>
      </c>
    </row>
    <row r="17" spans="2:8" s="14" customFormat="1" ht="30" x14ac:dyDescent="0.25">
      <c r="B17" s="18" t="s">
        <v>36</v>
      </c>
      <c r="C17" s="18" t="s">
        <v>39</v>
      </c>
      <c r="D17" s="18" t="s">
        <v>42</v>
      </c>
      <c r="E17" s="19" t="s">
        <v>43</v>
      </c>
      <c r="F17" s="20">
        <v>2100</v>
      </c>
      <c r="G17" s="21">
        <v>300</v>
      </c>
      <c r="H17" s="22">
        <v>2400</v>
      </c>
    </row>
    <row r="18" spans="2:8" s="14" customFormat="1" ht="30" x14ac:dyDescent="0.25">
      <c r="B18" s="18" t="s">
        <v>37</v>
      </c>
      <c r="C18" s="18" t="s">
        <v>41</v>
      </c>
      <c r="D18" s="18" t="s">
        <v>42</v>
      </c>
      <c r="E18" s="19" t="s">
        <v>43</v>
      </c>
      <c r="F18" s="20">
        <v>2100</v>
      </c>
      <c r="G18" s="21">
        <v>300</v>
      </c>
      <c r="H18" s="22">
        <v>2400</v>
      </c>
    </row>
    <row r="19" spans="2:8" ht="75" x14ac:dyDescent="0.25">
      <c r="B19" s="18" t="s">
        <v>25</v>
      </c>
      <c r="C19" s="18" t="s">
        <v>26</v>
      </c>
      <c r="D19" s="23" t="s">
        <v>31</v>
      </c>
      <c r="E19" s="19" t="s">
        <v>32</v>
      </c>
      <c r="F19" s="20">
        <v>5250</v>
      </c>
      <c r="G19" s="21"/>
      <c r="H19" s="21">
        <v>5250</v>
      </c>
    </row>
    <row r="20" spans="2:8" s="14" customFormat="1" x14ac:dyDescent="0.25">
      <c r="B20" s="24"/>
      <c r="C20" s="24"/>
      <c r="D20" s="25"/>
      <c r="E20" s="26"/>
      <c r="F20" s="27"/>
      <c r="G20" s="28"/>
      <c r="H20" s="28"/>
    </row>
    <row r="21" spans="2:8" s="14" customFormat="1" x14ac:dyDescent="0.25">
      <c r="B21" s="24"/>
      <c r="C21" s="24"/>
      <c r="D21" s="25"/>
      <c r="E21" s="26"/>
      <c r="F21" s="27"/>
      <c r="G21" s="28"/>
      <c r="H21" s="28"/>
    </row>
  </sheetData>
  <pageMargins left="0.70866141732283472" right="0.70866141732283472" top="0.74803149606299213" bottom="0.74803149606299213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VIATICOS</vt:lpstr>
      <vt:lpstr>VIATICOS!Área_de_impresión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LupythaZB</dc:creator>
  <cp:lastModifiedBy>Evotec</cp:lastModifiedBy>
  <cp:lastPrinted>2016-11-30T03:44:07Z</cp:lastPrinted>
  <dcterms:created xsi:type="dcterms:W3CDTF">2016-05-13T19:33:13Z</dcterms:created>
  <dcterms:modified xsi:type="dcterms:W3CDTF">2016-11-30T03:44:50Z</dcterms:modified>
</cp:coreProperties>
</file>