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3475" windowHeight="8985" activeTab="0"/>
  </bookViews>
  <sheets>
    <sheet name="ETCA-II-09-A" sheetId="1" r:id="rId1"/>
  </sheets>
  <externalReferences>
    <externalReference r:id="rId4"/>
    <externalReference r:id="rId5"/>
  </externalReferences>
  <definedNames>
    <definedName name="ppto">'[2]Hoja2'!$B$3:$M$95</definedName>
  </definedNames>
  <calcPr fullCalcOnLoad="1"/>
</workbook>
</file>

<file path=xl/sharedStrings.xml><?xml version="1.0" encoding="utf-8"?>
<sst xmlns="http://schemas.openxmlformats.org/spreadsheetml/2006/main" count="433" uniqueCount="316">
  <si>
    <t xml:space="preserve">SISTEMA ESTATAL DE EVALUACION </t>
  </si>
  <si>
    <t>COMISION ESTATAL DEL AGUA</t>
  </si>
  <si>
    <t>Estado Analítico del Ejercicio Presupuesto de Egresos</t>
  </si>
  <si>
    <t>Por Partida del Gasto</t>
  </si>
  <si>
    <t>AL 31 DE DICIEMBRE DE 2015</t>
  </si>
  <si>
    <t>CVE. PARTIDA PRESUPUESTAL</t>
  </si>
  <si>
    <t>DESCRIPCION</t>
  </si>
  <si>
    <t>EGRESOS APROBADOS        ( 1 )</t>
  </si>
  <si>
    <t>EGRESOS MODIFICADOS    ( 3 )</t>
  </si>
  <si>
    <t>EGRESOS DEVENGADOS ANUAL                            ( 4 )</t>
  </si>
  <si>
    <t>EGRESOS DEVENGADO TRIMESTRAL    ( 6 )</t>
  </si>
  <si>
    <t>EGRESOS PAGADOS TRIMESTRAL   ( 7 )</t>
  </si>
  <si>
    <t>SUBEJERCIDO     (8=3-4)</t>
  </si>
  <si>
    <t>AVANCE ANUAL (9=4/3)</t>
  </si>
  <si>
    <t>Servicios personales</t>
  </si>
  <si>
    <t>Remuneraciones al personal de carácter permanente</t>
  </si>
  <si>
    <t>Sueldo base al personal permanente</t>
  </si>
  <si>
    <t>Sueldos</t>
  </si>
  <si>
    <t>Remuneraciones Diversas</t>
  </si>
  <si>
    <t>Remuneraciones por Substitucion de Personal</t>
  </si>
  <si>
    <t>Riesgo laboral</t>
  </si>
  <si>
    <t>Ayuda para habitación</t>
  </si>
  <si>
    <t>Prima por riesgo laboral</t>
  </si>
  <si>
    <t>Ayuda para energía electrica</t>
  </si>
  <si>
    <t>Remuneraciones al personal de carácter transitorio</t>
  </si>
  <si>
    <t>Sueldos base al personal eventual</t>
  </si>
  <si>
    <t>Remuneraciones adicionales y especiales</t>
  </si>
  <si>
    <t>Primas por años de servicios efectivos prestados</t>
  </si>
  <si>
    <t>Prima quinquenal por años de servicios efectivamente prestados</t>
  </si>
  <si>
    <t>Primas de vacaciones, dominical y gratificación de fin de año</t>
  </si>
  <si>
    <t>Prima vacacional y dominical</t>
  </si>
  <si>
    <t>Aguinaldo o gratificacion de fin de año</t>
  </si>
  <si>
    <t>Compensación por ajuste de calendario</t>
  </si>
  <si>
    <t>Compensación por bono navideño</t>
  </si>
  <si>
    <t>Horas Extraordinarias</t>
  </si>
  <si>
    <t>Remuneraciones por Horas Extraordinarias</t>
  </si>
  <si>
    <t>Compensaciones</t>
  </si>
  <si>
    <t>Estimulos al personal de confianza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</si>
  <si>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</si>
  <si>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</si>
  <si>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</si>
  <si>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</si>
  <si>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</si>
  <si>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</si>
  <si>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</si>
  <si>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Otras prestaciones de seguridad social</t>
  </si>
  <si>
    <t>Cuotas para infraestructura, equipamiento y mantenimiento hospitalario</t>
  </si>
  <si>
    <t>Aportaciones por servicio medico del isssteson</t>
  </si>
  <si>
    <t>Aportaciones a fondos de vivienda</t>
  </si>
  <si>
    <t>Cuotas al FOVISSSTESON</t>
  </si>
  <si>
    <t>Aportaciones al sistema para el retiro</t>
  </si>
  <si>
    <t>Pagas por defunción, pensiones y jubilaciones</t>
  </si>
  <si>
    <t>Aportaciones para seguros</t>
  </si>
  <si>
    <t>Seguros por defunción familiar</t>
  </si>
  <si>
    <t>Seguro por Retiro Estatal</t>
  </si>
  <si>
    <t>Otras cuotas de seguros colectivos</t>
  </si>
  <si>
    <t>Seguro por defuncion familiar</t>
  </si>
  <si>
    <t>Otras prestaciones sociales y económicas</t>
  </si>
  <si>
    <t>Cuotas para el Fondo de Ahorro y Fondo de Trabajo</t>
  </si>
  <si>
    <t>Aportaciones al Fondo de Ahorro de los Trabajadores</t>
  </si>
  <si>
    <t>Indemnizaciones</t>
  </si>
  <si>
    <t>Indemnizaciones por accidentes de trabajo</t>
  </si>
  <si>
    <t>Pago de Liquidaciones</t>
  </si>
  <si>
    <t>Prestaciones contractuales</t>
  </si>
  <si>
    <t>Apoyo para canastilla de maternidad</t>
  </si>
  <si>
    <t>Ayuda para guardería a madres trabajadoras</t>
  </si>
  <si>
    <t>Ayuda para Servicio de Transporte</t>
  </si>
  <si>
    <t>Otras prestaciones</t>
  </si>
  <si>
    <t>Pago de Estimulos a Servidores Publicos</t>
  </si>
  <si>
    <t>Estimulos</t>
  </si>
  <si>
    <t xml:space="preserve">Estimulos al personal   </t>
  </si>
  <si>
    <t>Bono por puntualidad</t>
  </si>
  <si>
    <t>Materiales y suministros</t>
  </si>
  <si>
    <t>Materiales de administración, Emision de documentos y articulos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</si>
  <si>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</si>
  <si>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</si>
  <si>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</si>
  <si>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comunicación</t>
  </si>
  <si>
    <t>Materiales y útiles para el procesamiento de equipos y bienes informáticos</t>
  </si>
  <si>
    <t xml:space="preserve"> Material impreso e información digital</t>
  </si>
  <si>
    <t>Material para información</t>
  </si>
  <si>
    <t>Material de limpieza</t>
  </si>
  <si>
    <t>Materiales y útiles de enseñanza</t>
  </si>
  <si>
    <t>Materiales educativos</t>
  </si>
  <si>
    <t>Materiales para el registro e identificación de bienes y personas</t>
  </si>
  <si>
    <t>Placas, engomados, calcomanías y hologramas</t>
  </si>
  <si>
    <t>Emision de Licencias de Conducir</t>
  </si>
  <si>
    <t>Alimentos y utensilios</t>
  </si>
  <si>
    <t>Productos alimenticios para personas</t>
  </si>
  <si>
    <t>Productos alimenticios para el personal en las instalaciones</t>
  </si>
  <si>
    <t>Productos alimenticios para personas derivado de la prestación de servicios públicos en unidades de salud, educativas y otras</t>
  </si>
  <si>
    <t>Adquisición de agua potable</t>
  </si>
  <si>
    <t>Productos Alimenticios para animales</t>
  </si>
  <si>
    <t>Alimentación de animales</t>
  </si>
  <si>
    <t>Utensilios para el servicio de alimentación</t>
  </si>
  <si>
    <t>Materias primas y materiales de producción y comercializacion</t>
  </si>
  <si>
    <t>Productos alimenticios, agropecuarios y forestales adquiridos como materia prima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</si>
  <si>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</si>
  <si>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</si>
  <si>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</si>
  <si>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</si>
  <si>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</si>
  <si>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</si>
  <si>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</si>
  <si>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</si>
  <si>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</si>
  <si>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</si>
  <si>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</si>
  <si>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</si>
  <si>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</si>
  <si>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</si>
  <si>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</si>
  <si>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</si>
  <si>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</si>
  <si>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</si>
  <si>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Quimicos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</si>
  <si>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</si>
  <si>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</si>
  <si>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</si>
  <si>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</si>
  <si>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</si>
  <si>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</si>
  <si>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</si>
  <si>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</si>
  <si>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</si>
  <si>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</si>
  <si>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</si>
  <si>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</si>
  <si>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e instrumental médico y de laboratorio</t>
  </si>
  <si>
    <t>Refacciones y accesorios menores de equipo de trasporte</t>
  </si>
  <si>
    <t>Refacciones y Accesorios Menores de Maquinaria Y Otros Equipos</t>
  </si>
  <si>
    <t>Servicios generales</t>
  </si>
  <si>
    <t>Servicios básicos</t>
  </si>
  <si>
    <t>Energía eléctrica</t>
  </si>
  <si>
    <t>Servicios e instalaciones para centros escolares</t>
  </si>
  <si>
    <t>Gas</t>
  </si>
  <si>
    <t>Agua</t>
  </si>
  <si>
    <t>Agua Potable</t>
  </si>
  <si>
    <t>Telefonía tradicional</t>
  </si>
  <si>
    <t>Telefonía celular</t>
  </si>
  <si>
    <t>Servicio de Telecomunicaciones y Satelites</t>
  </si>
  <si>
    <t>Servicios de acceso a internet, redes y procesamiento de información</t>
  </si>
  <si>
    <t>Servicios postales y telegráficos</t>
  </si>
  <si>
    <t>Servicio postal</t>
  </si>
  <si>
    <t>Servicio de arrendamiento</t>
  </si>
  <si>
    <t>Arrendamiento de Terrenos</t>
  </si>
  <si>
    <t>Arrendamiento de Edificios</t>
  </si>
  <si>
    <t>Arrendamiento de mobiliario y equipo de administración, educacional y recreativo</t>
  </si>
  <si>
    <t>Arrendamiento de Muebles, Maquinaria y Equipo</t>
  </si>
  <si>
    <t>Arrendamiento de Equipo y Bienes Informaticos</t>
  </si>
  <si>
    <t>Arrendamiento de Equipo de Transporte</t>
  </si>
  <si>
    <t>Arrendamiento maquinaria, otros equipos y herramientas</t>
  </si>
  <si>
    <t>Arrendamiento de activos intangibles</t>
  </si>
  <si>
    <t>Patentes, regalías y otros</t>
  </si>
  <si>
    <t>Arrendamiento financiero</t>
  </si>
  <si>
    <t>Arrendamiento de Vehiculos</t>
  </si>
  <si>
    <t>Otros Arrendamientos</t>
  </si>
  <si>
    <t>Servicios profesionales, científicos, técnicos y otros servicios</t>
  </si>
  <si>
    <t>Servicios legales, de contabilidad, auditorias y relacionados</t>
  </si>
  <si>
    <t>Servicios de Diseño, Arquitectura, Ingeniería y Actividades Relacionadas</t>
  </si>
  <si>
    <t>Servicios de consultoria administrativa, procesos, tecnica y en tecnologia de la informacion</t>
  </si>
  <si>
    <t>Servicios de Informática</t>
  </si>
  <si>
    <t>servicios de Consultoria</t>
  </si>
  <si>
    <t>Servicios de capacitación</t>
  </si>
  <si>
    <t>Servicios de investigacion cientifica y desarrollo</t>
  </si>
  <si>
    <t>Estudios e investigaciones</t>
  </si>
  <si>
    <t>Servicios de apoyo administrativo, traducción, fotocopiado e impresión</t>
  </si>
  <si>
    <t>Apoyo a Comisarios Públicos</t>
  </si>
  <si>
    <t>Impresiones y publicaciones oficiales</t>
  </si>
  <si>
    <t>Licitaciones, convenios y convocatorias</t>
  </si>
  <si>
    <t>Servicios de vigilancia</t>
  </si>
  <si>
    <t>Servicios Profesionales, científicos y técnicos integrales</t>
  </si>
  <si>
    <t>Servicios profesionales, cientificos y tecnicos integrales</t>
  </si>
  <si>
    <t>Servicios integrales de traslado y viáticos</t>
  </si>
  <si>
    <t>Servicios financieros, bancarios y comerciales</t>
  </si>
  <si>
    <t>Servicios financieros y bancarios</t>
  </si>
  <si>
    <t>Seguros de bienes patrimoniales</t>
  </si>
  <si>
    <t>Servicio de Recaudación, Traslado y Custodia de valores</t>
  </si>
  <si>
    <t>Seguros de responsabilidad patrimonial y fianza</t>
  </si>
  <si>
    <t>Fletes y maniobras</t>
  </si>
  <si>
    <t>Servicios de instalacion, reparacion, mantenimiento y conservacion</t>
  </si>
  <si>
    <t>Conservación y mantenimiento menor de inmuebles</t>
  </si>
  <si>
    <t>Mantenimiento y conservación de inmuebles</t>
  </si>
  <si>
    <t>Mantenimiento y conservación de áreas deportivas</t>
  </si>
  <si>
    <t>Instalación, reparación y mantenimiento de mobiliario y equipo de administración, educacional y recreativo</t>
  </si>
  <si>
    <t>Mantenimiento y conservación de mobiliario y equipo</t>
  </si>
  <si>
    <t>Mantenimiento y conservación de mobiliario y equipo para escuelas, laboratorios y talleres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</si>
  <si>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</si>
  <si>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</si>
  <si>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</si>
  <si>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</si>
  <si>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y Conservación de Equipo de Transporte</t>
  </si>
  <si>
    <t>Instalación, reparación y mantenimiento de maquinaria, otros equipos y herramientas</t>
  </si>
  <si>
    <t>Mantenimiento y conservación de maquinaria y equipo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</si>
  <si>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</si>
  <si>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</si>
  <si>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</si>
  <si>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</si>
  <si>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Servicios de creatividad, preproducción y producción y publicidad, excepto internet</t>
  </si>
  <si>
    <t>Servicios de creatividad, preproducción y producción de publicidad, excepto internet</t>
  </si>
  <si>
    <t>Servicio de Revelado de Fotografia</t>
  </si>
  <si>
    <t>Servicios de la industria fílmica del sonido y del video</t>
  </si>
  <si>
    <t>Otros servicios de información</t>
  </si>
  <si>
    <t>Servicios de traslado y viáticos</t>
  </si>
  <si>
    <t>Pasajes aéreos</t>
  </si>
  <si>
    <t>Pasajes terrestres</t>
  </si>
  <si>
    <t>Pasajes terrestres nacionales para labores en campo y supervision</t>
  </si>
  <si>
    <t>Viáticos en el país</t>
  </si>
  <si>
    <t>Gastos de camino</t>
  </si>
  <si>
    <t>Viáticos en el extranjero</t>
  </si>
  <si>
    <t>Otros servicios de traslado y hospedaje</t>
  </si>
  <si>
    <t>Cuotas</t>
  </si>
  <si>
    <t>Servicios oficiales</t>
  </si>
  <si>
    <t>Gastos de ceremonial</t>
  </si>
  <si>
    <t>Gastos de orden social y cultural</t>
  </si>
  <si>
    <t>Congresos y convenciones</t>
  </si>
  <si>
    <t>Gastos de Representacion</t>
  </si>
  <si>
    <t>Gtso de atencion y promocion</t>
  </si>
  <si>
    <t>Otros servicios generales</t>
  </si>
  <si>
    <t>Serv. funerarios y de cementerios</t>
  </si>
  <si>
    <t>Serv. Funerarios y de cementerios</t>
  </si>
  <si>
    <t>Impuestos y derechos</t>
  </si>
  <si>
    <t>Penas, multas, accesorios y actualizaciones</t>
  </si>
  <si>
    <t>Otros gastso por responsabilidades</t>
  </si>
  <si>
    <t>Otros gastos por responsabilidades</t>
  </si>
  <si>
    <t>Otros Servicios Generalaes</t>
  </si>
  <si>
    <t>Servicios Asistenciales</t>
  </si>
  <si>
    <t>Transferencias, asignaciones, subsidios y otras ayudas</t>
  </si>
  <si>
    <t>Transferencias al resto del Sector Publico</t>
  </si>
  <si>
    <t>Transferencias otorgadas  a entidades federativas y municipios</t>
  </si>
  <si>
    <t>Ayudas sociales</t>
  </si>
  <si>
    <t>Transferencia para Apoyo en Programas Sociales</t>
  </si>
  <si>
    <t>Transferencia para apoyo en programas sociales</t>
  </si>
  <si>
    <t>Becas y otras ayudas para programas de capacitación</t>
  </si>
  <si>
    <t>Becas educativas</t>
  </si>
  <si>
    <t>Becas de Educación Media y Superior</t>
  </si>
  <si>
    <t>Fomento deportivo</t>
  </si>
  <si>
    <t xml:space="preserve">Donativos  </t>
  </si>
  <si>
    <t>Donativos a Instituciones sin fines de lucro</t>
  </si>
  <si>
    <t>Bienes muebles, inmuebles e intangibles</t>
  </si>
  <si>
    <t>Mobiliario y equipo de administración</t>
  </si>
  <si>
    <t>Muebles de oficina y estantería</t>
  </si>
  <si>
    <t>Mobiliario</t>
  </si>
  <si>
    <t>Muebles, excepto de oficina y estanteria</t>
  </si>
  <si>
    <t>Bienes artísticos, culturales y científicos</t>
  </si>
  <si>
    <t>Equipo de cómputo y de tecnologías de la información</t>
  </si>
  <si>
    <t>Bienes informáticos</t>
  </si>
  <si>
    <t>Otros mobiliarios y equipo de administración</t>
  </si>
  <si>
    <t>Equipo de Administracion</t>
  </si>
  <si>
    <t>Mobiliario y equipo para escuelas, laboratorios y talleres</t>
  </si>
  <si>
    <t>Mobiliario y equipo educacional y recreativo</t>
  </si>
  <si>
    <t>Equipos y aparatos audiovisuales</t>
  </si>
  <si>
    <t>Cámaras fotográficas y de video</t>
  </si>
  <si>
    <t>Vehiculos y equipo de transporte</t>
  </si>
  <si>
    <t>Automoviles y camiones</t>
  </si>
  <si>
    <t>Otros Equipos de Transporte</t>
  </si>
  <si>
    <t>Maquinaria, otros equipos y herramientas</t>
  </si>
  <si>
    <t>Maquinaría y equipo agropecuario</t>
  </si>
  <si>
    <t>Maquinaria y equipo industrial</t>
  </si>
  <si>
    <t>maquinaria y equipo de construccion</t>
  </si>
  <si>
    <t>Sistemas de aire acondicionado, calefacción y de refrigeración industrial</t>
  </si>
  <si>
    <t>Equipo de Comunicación y Telecomunicacion</t>
  </si>
  <si>
    <t>Equipo de Generacion Electrica, aparatos y accesorios electricos</t>
  </si>
  <si>
    <t>Maquinaria y equipo electrico y electronico</t>
  </si>
  <si>
    <t>Herramientas y maquinas-herramientas</t>
  </si>
  <si>
    <t>Herramientas</t>
  </si>
  <si>
    <t xml:space="preserve">Otros Equipos   </t>
  </si>
  <si>
    <t>Bienes Muebles por Arrendamiento Financiero</t>
  </si>
  <si>
    <t>Otros Equipos</t>
  </si>
  <si>
    <t>Otros Bienes Inmuebles</t>
  </si>
  <si>
    <t>Software</t>
  </si>
  <si>
    <t>Inversión Pública</t>
  </si>
  <si>
    <t>ESTATAL</t>
  </si>
  <si>
    <t>0bra pública en bienes de dominio publico</t>
  </si>
  <si>
    <t>Edificacion no habitacional</t>
  </si>
  <si>
    <t>Construccion</t>
  </si>
  <si>
    <t>Estudios y proyectos</t>
  </si>
  <si>
    <t>Construccion de obras para el abastecimiento de agua, petroleo, gas, electricidad y telecomunicaciones</t>
  </si>
  <si>
    <t>Rehabilitacion de sistemas de abastecimiento de agua potable</t>
  </si>
  <si>
    <t>Ampliacion de sistema de abastecimiento de agua potable</t>
  </si>
  <si>
    <t>Construccion de sistema de Abastecimiento de agua potable</t>
  </si>
  <si>
    <t>Estudios y proyectos para Sistemas de abastecimiento de agua potable</t>
  </si>
  <si>
    <t>Fortalecimiento a organismos operadores de sistemas de agua potable</t>
  </si>
  <si>
    <t>Rehabilitacion de sistema de abastecimiento de agua para uso agricola</t>
  </si>
  <si>
    <t>Construccion de sistemas de abastecimiento de agua para uso agricola</t>
  </si>
  <si>
    <t>Estudios y proyectos para sitemas de abastecimiento de agua para uso agricola</t>
  </si>
  <si>
    <t>Apoyo y fort. A sist. De oper. De distrito de riego</t>
  </si>
  <si>
    <t>Fiscalizacion y Seguimiento</t>
  </si>
  <si>
    <t>Division de terrenos y construccion de obras de urbanizacion</t>
  </si>
  <si>
    <t>Fonden</t>
  </si>
  <si>
    <t>Infraestructura y equipamiento en materia de agua potable</t>
  </si>
  <si>
    <t>Infraestructura y equipamiento en materia de alcantarillado</t>
  </si>
  <si>
    <t>Electrificacion Urbana</t>
  </si>
  <si>
    <t>Electrificacion no convencional</t>
  </si>
  <si>
    <t>Apazu (agua potable, alcantarillado y saneamiento en zonas urbanas)</t>
  </si>
  <si>
    <t>Indirectos p/const. Obras urbanización</t>
  </si>
  <si>
    <t>Otras construcciones de ingenieria civil u obra pesada</t>
  </si>
  <si>
    <t>Construccion de presas</t>
  </si>
  <si>
    <t>Obras Fluviales</t>
  </si>
  <si>
    <t>Obra pública en bienes propios</t>
  </si>
  <si>
    <t>Edificación no habitacional</t>
  </si>
  <si>
    <t>Infraestructura y equipamiento en materia de educación superior</t>
  </si>
  <si>
    <t>Conservacion y mantenimiento</t>
  </si>
  <si>
    <t>FEDERAL</t>
  </si>
  <si>
    <t>Contruccion</t>
  </si>
  <si>
    <t>Inversiones financieras y otras provisiones</t>
  </si>
  <si>
    <t>Inversiones en fideicomisos, mandatos y otros análogos</t>
  </si>
  <si>
    <t>Inversiones en fideicomisos públicos financieros</t>
  </si>
  <si>
    <t>Deuda Publica</t>
  </si>
  <si>
    <t>Amortizacion de Capital Largo Plazo</t>
  </si>
  <si>
    <t>Amortizacion de Capital Corto Plazo</t>
  </si>
  <si>
    <t>Pago de Intereses Largo Plazo</t>
  </si>
  <si>
    <t>Pago de Intereses de Corto Plazo</t>
  </si>
  <si>
    <t>ADEFAS OPERACIÓN</t>
  </si>
  <si>
    <t>AMPLIACIONES / (REDUCCIONES)     ( 2 )</t>
  </si>
  <si>
    <t>EGRESOS PAGADOS ANUAL                         ( 5 )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</si>
</sst>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  <numFmt numFmtId="165" formatCode="_(* #,##0.00_);_(* \(#,##0.00\);_(* &quot;-&quot;??_);_(@_)"/>
    <numFmt numFmtId="166" formatCode="_(* #,##0_);_(* \(#,##0\);_(* &quot;-&quot;??_);_(@_)"/>
    <numFmt numFmtId="167" formatCode="_-&quot;€&quot;* #,##0.00_-;\-&quot;€&quot;* #,##0.00_-;_-&quot;€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 style="double"/>
      <top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1" applyNumberFormat="0" applyAlignment="0" applyProtection="0"/>
    <xf numFmtId="0" fontId="30" fillId="23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3" fillId="30" borderId="1" applyNumberFormat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5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164" fontId="18" fillId="0" borderId="0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43" fontId="43" fillId="0" borderId="0" xfId="5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43" fontId="21" fillId="0" borderId="11" xfId="5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9" fontId="21" fillId="0" borderId="12" xfId="69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165" fontId="21" fillId="0" borderId="14" xfId="0" applyNumberFormat="1" applyFont="1" applyFill="1" applyBorder="1" applyAlignment="1">
      <alignment horizontal="center" vertical="center"/>
    </xf>
    <xf numFmtId="165" fontId="21" fillId="0" borderId="14" xfId="0" applyNumberFormat="1" applyFont="1" applyFill="1" applyBorder="1" applyAlignment="1">
      <alignment horizontal="center" vertical="center" wrapText="1"/>
    </xf>
    <xf numFmtId="43" fontId="21" fillId="0" borderId="14" xfId="50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 wrapText="1"/>
    </xf>
    <xf numFmtId="9" fontId="21" fillId="0" borderId="15" xfId="69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165" fontId="22" fillId="0" borderId="17" xfId="0" applyNumberFormat="1" applyFont="1" applyFill="1" applyBorder="1" applyAlignment="1">
      <alignment horizontal="center" vertical="center"/>
    </xf>
    <xf numFmtId="43" fontId="22" fillId="0" borderId="17" xfId="50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>
      <alignment vertical="center" wrapText="1"/>
    </xf>
    <xf numFmtId="4" fontId="24" fillId="0" borderId="18" xfId="0" applyNumberFormat="1" applyFont="1" applyFill="1" applyBorder="1" applyAlignment="1">
      <alignment horizontal="left" vertical="center" wrapText="1"/>
    </xf>
    <xf numFmtId="166" fontId="24" fillId="0" borderId="18" xfId="50" applyNumberFormat="1" applyFont="1" applyFill="1" applyBorder="1" applyAlignment="1">
      <alignment horizontal="right" vertical="center" indent="1"/>
    </xf>
    <xf numFmtId="43" fontId="43" fillId="0" borderId="18" xfId="50" applyFont="1" applyBorder="1" applyAlignment="1">
      <alignment/>
    </xf>
    <xf numFmtId="43" fontId="43" fillId="0" borderId="0" xfId="0" applyNumberFormat="1" applyFont="1" applyAlignment="1">
      <alignment/>
    </xf>
    <xf numFmtId="0" fontId="43" fillId="0" borderId="18" xfId="0" applyFont="1" applyBorder="1" applyAlignment="1">
      <alignment/>
    </xf>
    <xf numFmtId="0" fontId="44" fillId="0" borderId="0" xfId="0" applyFont="1" applyAlignment="1">
      <alignment/>
    </xf>
    <xf numFmtId="0" fontId="24" fillId="0" borderId="18" xfId="0" applyNumberFormat="1" applyFont="1" applyFill="1" applyBorder="1" applyAlignment="1">
      <alignment horizontal="right" vertical="center" wrapText="1" indent="2"/>
    </xf>
    <xf numFmtId="0" fontId="24" fillId="0" borderId="18" xfId="0" applyNumberFormat="1" applyFont="1" applyFill="1" applyBorder="1" applyAlignment="1">
      <alignment horizontal="left" vertical="center" wrapText="1" indent="4"/>
    </xf>
    <xf numFmtId="4" fontId="43" fillId="0" borderId="18" xfId="0" applyNumberFormat="1" applyFont="1" applyFill="1" applyBorder="1" applyAlignment="1">
      <alignment horizontal="left" vertical="center" wrapText="1"/>
    </xf>
    <xf numFmtId="0" fontId="43" fillId="0" borderId="18" xfId="0" applyNumberFormat="1" applyFont="1" applyFill="1" applyBorder="1" applyAlignment="1">
      <alignment vertical="center" wrapText="1"/>
    </xf>
    <xf numFmtId="0" fontId="43" fillId="0" borderId="18" xfId="0" applyFont="1" applyFill="1" applyBorder="1" applyAlignment="1">
      <alignment horizontal="right" vertical="center"/>
    </xf>
    <xf numFmtId="0" fontId="43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/>
    </xf>
    <xf numFmtId="43" fontId="24" fillId="0" borderId="18" xfId="50" applyFont="1" applyFill="1" applyBorder="1" applyAlignment="1">
      <alignment horizontal="right" vertical="center" indent="1"/>
    </xf>
    <xf numFmtId="0" fontId="43" fillId="0" borderId="0" xfId="0" applyFont="1" applyFill="1" applyAlignment="1">
      <alignment/>
    </xf>
    <xf numFmtId="166" fontId="43" fillId="0" borderId="17" xfId="50" applyNumberFormat="1" applyFont="1" applyFill="1" applyBorder="1" applyAlignment="1">
      <alignment horizontal="right" vertical="center"/>
    </xf>
    <xf numFmtId="166" fontId="43" fillId="0" borderId="0" xfId="0" applyNumberFormat="1" applyFont="1" applyAlignment="1">
      <alignment/>
    </xf>
    <xf numFmtId="0" fontId="43" fillId="0" borderId="19" xfId="0" applyFont="1" applyBorder="1" applyAlignment="1">
      <alignment/>
    </xf>
    <xf numFmtId="0" fontId="24" fillId="0" borderId="18" xfId="0" applyNumberFormat="1" applyFont="1" applyFill="1" applyBorder="1" applyAlignment="1">
      <alignment horizontal="left" vertical="center" wrapText="1"/>
    </xf>
    <xf numFmtId="0" fontId="24" fillId="0" borderId="18" xfId="0" applyNumberFormat="1" applyFont="1" applyFill="1" applyBorder="1" applyAlignment="1">
      <alignment horizontal="left" vertical="center" wrapText="1" indent="2"/>
    </xf>
    <xf numFmtId="0" fontId="24" fillId="0" borderId="18" xfId="0" applyNumberFormat="1" applyFont="1" applyFill="1" applyBorder="1" applyAlignment="1">
      <alignment horizontal="center" vertical="center" wrapText="1"/>
    </xf>
    <xf numFmtId="0" fontId="43" fillId="0" borderId="18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center"/>
    </xf>
    <xf numFmtId="166" fontId="43" fillId="0" borderId="19" xfId="0" applyNumberFormat="1" applyFont="1" applyFill="1" applyBorder="1" applyAlignment="1">
      <alignment/>
    </xf>
    <xf numFmtId="43" fontId="43" fillId="0" borderId="19" xfId="50" applyFont="1" applyFill="1" applyBorder="1" applyAlignment="1">
      <alignment/>
    </xf>
  </cellXfs>
  <cellStyles count="65">
    <cellStyle name="Normal" xfId="0"/>
    <cellStyle name="20% - Accent6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Millares 3 2" xfId="55"/>
    <cellStyle name="Millares 4" xfId="56"/>
    <cellStyle name="Currency" xfId="57"/>
    <cellStyle name="Currency [0]" xfId="58"/>
    <cellStyle name="Moneda 3" xfId="59"/>
    <cellStyle name="Neutral" xfId="60"/>
    <cellStyle name="Normal 2" xfId="61"/>
    <cellStyle name="Normal 2 2" xfId="62"/>
    <cellStyle name="Normal 3" xfId="63"/>
    <cellStyle name="Normal 3 2" xfId="64"/>
    <cellStyle name="Normal 3 3" xfId="65"/>
    <cellStyle name="Normal 4" xfId="66"/>
    <cellStyle name="Normal 4 8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38100</xdr:rowOff>
    </xdr:from>
    <xdr:to>
      <xdr:col>11</xdr:col>
      <xdr:colOff>0</xdr:colOff>
      <xdr:row>1</xdr:row>
      <xdr:rowOff>180975</xdr:rowOff>
    </xdr:to>
    <xdr:sp>
      <xdr:nvSpPr>
        <xdr:cNvPr id="1" name="1 Rectángulo"/>
        <xdr:cNvSpPr>
          <a:spLocks/>
        </xdr:cNvSpPr>
      </xdr:nvSpPr>
      <xdr:spPr>
        <a:xfrm>
          <a:off x="9486900" y="38100"/>
          <a:ext cx="2038350" cy="3048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ETCA-II-09-A</a:t>
          </a:r>
        </a:p>
      </xdr:txBody>
    </xdr:sp>
    <xdr:clientData/>
  </xdr:twoCellAnchor>
  <xdr:twoCellAnchor>
    <xdr:from>
      <xdr:col>8</xdr:col>
      <xdr:colOff>742950</xdr:colOff>
      <xdr:row>4</xdr:row>
      <xdr:rowOff>76200</xdr:rowOff>
    </xdr:from>
    <xdr:to>
      <xdr:col>10</xdr:col>
      <xdr:colOff>514350</xdr:colOff>
      <xdr:row>5</xdr:row>
      <xdr:rowOff>152400</xdr:rowOff>
    </xdr:to>
    <xdr:sp>
      <xdr:nvSpPr>
        <xdr:cNvPr id="2" name="2 Rectángulo"/>
        <xdr:cNvSpPr>
          <a:spLocks/>
        </xdr:cNvSpPr>
      </xdr:nvSpPr>
      <xdr:spPr>
        <a:xfrm>
          <a:off x="10077450" y="838200"/>
          <a:ext cx="1447800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TRIMESTRE: CUARTO 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ticia.castillo.CEASONORA\AppData\Local\Microsoft\Windows\Temporary%20Internet%20Files\Content.Outlook\Q5TYE4SF\CEA%20FORMATOS%20ETCA-IV-TRIM-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rica%20Encinas\AppData\Roaming\Microsoft\Excel\PT%20Gastos%20x%20partida%20pp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CA-I-01  "/>
      <sheetName val="ETCA I-01-A "/>
      <sheetName val="ETCA-I-01-B "/>
      <sheetName val="ETCA-I-02 "/>
      <sheetName val="ETCA-I-03"/>
      <sheetName val="ETCA-I-04"/>
      <sheetName val="ETCA-I-06 "/>
      <sheetName val="ETCA-I-07 "/>
      <sheetName val="ETCA-II-08 "/>
      <sheetName val="ETCA-II-8-A"/>
      <sheetName val="ETCA-II-09"/>
      <sheetName val="ETCA-II-09-A"/>
      <sheetName val="ETCA-II-09-B"/>
      <sheetName val="ETCA-II-09-C"/>
      <sheetName val="ETCA-II-09-D"/>
      <sheetName val="ETCA-II-10"/>
      <sheetName val="ETCA-II-11"/>
      <sheetName val="ETCA-II-12"/>
      <sheetName val="ETCA-III-14"/>
      <sheetName val="ETCA-IV-15 "/>
      <sheetName val="ETCA-IV-16"/>
      <sheetName val="ETCA-IV-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1">
        <row r="3">
          <cell r="B3" t="str">
            <v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942151.4500000002</v>
          </cell>
          <cell r="M5">
            <v>942151.4500000002</v>
          </cell>
        </row>
        <row r="6">
          <cell r="B6" t="str">
            <v>11301</v>
          </cell>
          <cell r="C6" t="str">
            <v>Sueldos</v>
          </cell>
          <cell r="D6">
            <v>5444965.66</v>
          </cell>
          <cell r="E6">
            <v>0</v>
          </cell>
          <cell r="F6">
            <v>0</v>
          </cell>
          <cell r="G6">
            <v>5444965.66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</v>
          </cell>
          <cell r="M6">
            <v>95747.40000000037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86046.83999999939</v>
          </cell>
          <cell r="M7">
            <v>86046.83999999939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5656271.34</v>
          </cell>
          <cell r="I9">
            <v>5656271.34</v>
          </cell>
          <cell r="J9">
            <v>5656271.34</v>
          </cell>
          <cell r="K9">
            <v>5656271.34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1125296.65</v>
          </cell>
          <cell r="E10">
            <v>0</v>
          </cell>
          <cell r="F10">
            <v>0</v>
          </cell>
          <cell r="G10">
            <v>1125296.65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</v>
          </cell>
          <cell r="I11">
            <v>675356.8099999999</v>
          </cell>
          <cell r="J11">
            <v>675356.8099999999</v>
          </cell>
          <cell r="K11">
            <v>675356.8099999999</v>
          </cell>
          <cell r="L11">
            <v>74841.9800000001</v>
          </cell>
          <cell r="M11">
            <v>74841.9800000001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55039.15000000001</v>
          </cell>
          <cell r="I12">
            <v>55039.15000000001</v>
          </cell>
          <cell r="J12">
            <v>55039.15000000001</v>
          </cell>
          <cell r="K12">
            <v>55039.15000000001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</v>
          </cell>
          <cell r="E13">
            <v>0</v>
          </cell>
          <cell r="F13">
            <v>0</v>
          </cell>
          <cell r="G13">
            <v>589735.42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93.49999999999999</v>
          </cell>
          <cell r="I19">
            <v>93.49999999999999</v>
          </cell>
          <cell r="J19">
            <v>93.49999999999999</v>
          </cell>
          <cell r="K19">
            <v>93.49999999999999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</v>
          </cell>
          <cell r="M20">
            <v>49.87999999999988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3900.269999999997</v>
          </cell>
          <cell r="M21">
            <v>3900.269999999997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3900.269999999997</v>
          </cell>
          <cell r="M22">
            <v>3900.269999999997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72562.65</v>
          </cell>
          <cell r="M23">
            <v>72562.65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7798.309999999998</v>
          </cell>
          <cell r="M24">
            <v>7798.309999999998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31177.27000000002</v>
          </cell>
          <cell r="M25">
            <v>31177.27000000002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</v>
          </cell>
          <cell r="M26">
            <v>83320.68999999994</v>
          </cell>
        </row>
        <row r="27">
          <cell r="B27" t="str">
            <v>17102</v>
          </cell>
          <cell r="C27" t="str">
            <v>Estimulos al Personal</v>
          </cell>
          <cell r="D27">
            <v>2137725.72</v>
          </cell>
          <cell r="E27">
            <v>0</v>
          </cell>
          <cell r="F27">
            <v>0</v>
          </cell>
          <cell r="G27">
            <v>2137725.72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22725.52000000002</v>
          </cell>
          <cell r="M30">
            <v>22725.52000000002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70000.01</v>
          </cell>
          <cell r="E34">
            <v>10000</v>
          </cell>
          <cell r="F34">
            <v>0</v>
          </cell>
          <cell r="G34">
            <v>80000.01</v>
          </cell>
          <cell r="H34">
            <v>79798.39000000001</v>
          </cell>
          <cell r="I34">
            <v>79798.39000000001</v>
          </cell>
          <cell r="J34">
            <v>79798.39000000001</v>
          </cell>
          <cell r="K34">
            <v>79798.39000000001</v>
          </cell>
          <cell r="L34">
            <v>201.6199999999808</v>
          </cell>
          <cell r="M34">
            <v>201.6199999999808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0.010000000000218279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0.010000000000218279</v>
          </cell>
          <cell r="M40">
            <v>0.010000000000218279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57756.96</v>
          </cell>
          <cell r="I46">
            <v>57756.96</v>
          </cell>
          <cell r="J46">
            <v>57756.96</v>
          </cell>
          <cell r="K46">
            <v>57756.96</v>
          </cell>
          <cell r="L46">
            <v>92243.05000000002</v>
          </cell>
          <cell r="M46">
            <v>92243.05000000002</v>
          </cell>
        </row>
        <row r="47">
          <cell r="B47">
            <v>3000</v>
          </cell>
          <cell r="C47" t="str">
            <v>SERVICIOS GENERALES</v>
          </cell>
          <cell r="D47">
            <v>39361928.07999999</v>
          </cell>
          <cell r="E47">
            <v>7780447.63</v>
          </cell>
          <cell r="F47">
            <v>697662.6799999999</v>
          </cell>
          <cell r="G47">
            <v>46444713.03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96617.01000000001</v>
          </cell>
          <cell r="M51">
            <v>96617.01000000001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</v>
          </cell>
          <cell r="I53">
            <v>89020.52999999998</v>
          </cell>
          <cell r="J53">
            <v>89020.52999999998</v>
          </cell>
          <cell r="K53">
            <v>89020.52999999998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2300500.01</v>
          </cell>
          <cell r="E54">
            <v>0</v>
          </cell>
          <cell r="F54">
            <v>0</v>
          </cell>
          <cell r="G54">
            <v>2300500.01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</v>
          </cell>
          <cell r="M55">
            <v>9234.349999999991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</v>
          </cell>
          <cell r="I56">
            <v>141737.6</v>
          </cell>
          <cell r="J56">
            <v>141737.6</v>
          </cell>
          <cell r="K56">
            <v>141737.6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</v>
          </cell>
          <cell r="M58">
            <v>9.60000000000582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</v>
          </cell>
          <cell r="I60">
            <v>7239864.82</v>
          </cell>
          <cell r="J60">
            <v>7239864.82</v>
          </cell>
          <cell r="K60">
            <v>7239864.82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</v>
          </cell>
          <cell r="I63">
            <v>570206.92</v>
          </cell>
          <cell r="J63">
            <v>570206.92</v>
          </cell>
          <cell r="K63">
            <v>570206.92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7596.700000000001</v>
          </cell>
          <cell r="I65">
            <v>7596.700000000001</v>
          </cell>
          <cell r="J65">
            <v>7596.700000000001</v>
          </cell>
          <cell r="K65">
            <v>7596.700000000001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</v>
          </cell>
          <cell r="H67">
            <v>87783.33000000002</v>
          </cell>
          <cell r="I67">
            <v>87783.33000000002</v>
          </cell>
          <cell r="J67">
            <v>87783.33000000002</v>
          </cell>
          <cell r="K67">
            <v>87783.33000000002</v>
          </cell>
          <cell r="L67">
            <v>16.65999999997439</v>
          </cell>
          <cell r="M67">
            <v>16.65999999997439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289902.72</v>
          </cell>
          <cell r="M69">
            <v>289902.72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70000.01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</v>
          </cell>
          <cell r="I72">
            <v>85289.48999999999</v>
          </cell>
          <cell r="J72">
            <v>85289.48999999999</v>
          </cell>
          <cell r="K72">
            <v>85289.48999999999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87996.29999999999</v>
          </cell>
          <cell r="I73">
            <v>87996.29999999999</v>
          </cell>
          <cell r="J73">
            <v>87996.29999999999</v>
          </cell>
          <cell r="K73">
            <v>87996.29999999999</v>
          </cell>
          <cell r="L73">
            <v>162003.7</v>
          </cell>
          <cell r="M73">
            <v>162003.7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50291.52</v>
          </cell>
          <cell r="I74">
            <v>50291.52</v>
          </cell>
          <cell r="J74">
            <v>50291.52</v>
          </cell>
          <cell r="K74">
            <v>50291.52</v>
          </cell>
          <cell r="L74">
            <v>9708.470000000001</v>
          </cell>
          <cell r="M74">
            <v>9708.470000000001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</v>
          </cell>
          <cell r="I75">
            <v>80959.70999999999</v>
          </cell>
          <cell r="J75">
            <v>80959.70999999999</v>
          </cell>
          <cell r="K75">
            <v>80959.70999999999</v>
          </cell>
          <cell r="L75">
            <v>9040.289999999994</v>
          </cell>
          <cell r="M75">
            <v>9040.290000000008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</v>
          </cell>
          <cell r="I77">
            <v>70365.6</v>
          </cell>
          <cell r="J77">
            <v>70365.6</v>
          </cell>
          <cell r="K77">
            <v>70365.6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657443.5700000001</v>
          </cell>
          <cell r="M80">
            <v>657443.5700000001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4804995.300000001</v>
          </cell>
          <cell r="M84">
            <v>4804995.300000001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</v>
          </cell>
          <cell r="M87">
            <v>77587.35000000003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6"/>
  <sheetViews>
    <sheetView tabSelected="1" zoomScalePageLayoutView="0" workbookViewId="0" topLeftCell="A1">
      <selection activeCell="L13" sqref="L13"/>
    </sheetView>
  </sheetViews>
  <sheetFormatPr defaultColWidth="11.421875" defaultRowHeight="15" customHeight="1"/>
  <cols>
    <col min="1" max="1" width="14.00390625" style="2" customWidth="1"/>
    <col min="2" max="2" width="43.00390625" style="2" customWidth="1"/>
    <col min="3" max="3" width="13.8515625" style="2" customWidth="1"/>
    <col min="4" max="4" width="15.7109375" style="2" customWidth="1"/>
    <col min="5" max="5" width="13.8515625" style="5" customWidth="1"/>
    <col min="6" max="6" width="13.57421875" style="5" customWidth="1"/>
    <col min="7" max="7" width="13.140625" style="5" customWidth="1"/>
    <col min="8" max="9" width="12.8515625" style="5" customWidth="1"/>
    <col min="10" max="10" width="12.28125" style="5" customWidth="1"/>
    <col min="11" max="11" width="7.7109375" style="5" customWidth="1"/>
    <col min="12" max="16384" width="11.42187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8" ht="12" thickBot="1"/>
    <row r="9" spans="1:11" ht="27" customHeight="1" thickTop="1">
      <c r="A9" s="6" t="s">
        <v>5</v>
      </c>
      <c r="B9" s="7" t="s">
        <v>6</v>
      </c>
      <c r="C9" s="8" t="s">
        <v>7</v>
      </c>
      <c r="D9" s="8" t="s">
        <v>314</v>
      </c>
      <c r="E9" s="9" t="s">
        <v>8</v>
      </c>
      <c r="F9" s="8" t="s">
        <v>9</v>
      </c>
      <c r="G9" s="8" t="s">
        <v>315</v>
      </c>
      <c r="H9" s="8" t="s">
        <v>10</v>
      </c>
      <c r="I9" s="8" t="s">
        <v>11</v>
      </c>
      <c r="J9" s="10" t="s">
        <v>12</v>
      </c>
      <c r="K9" s="11" t="s">
        <v>13</v>
      </c>
    </row>
    <row r="10" spans="1:11" ht="27" customHeight="1" thickBot="1">
      <c r="A10" s="12"/>
      <c r="B10" s="13"/>
      <c r="C10" s="14"/>
      <c r="D10" s="15"/>
      <c r="E10" s="16"/>
      <c r="F10" s="14"/>
      <c r="G10" s="15"/>
      <c r="H10" s="15"/>
      <c r="I10" s="15"/>
      <c r="J10" s="17"/>
      <c r="K10" s="18"/>
    </row>
    <row r="11" spans="1:5" ht="12" thickTop="1">
      <c r="A11" s="19"/>
      <c r="B11" s="20"/>
      <c r="C11" s="21"/>
      <c r="D11" s="21"/>
      <c r="E11" s="22"/>
    </row>
    <row r="12" spans="1:11" ht="11.25">
      <c r="A12" s="44">
        <v>1000</v>
      </c>
      <c r="B12" s="24" t="s">
        <v>14</v>
      </c>
      <c r="C12" s="25">
        <v>174352447</v>
      </c>
      <c r="D12" s="25">
        <v>15270141</v>
      </c>
      <c r="E12" s="39">
        <v>189622588</v>
      </c>
      <c r="F12" s="26">
        <v>190381444.7</v>
      </c>
      <c r="G12" s="26">
        <v>176830982.60000002</v>
      </c>
      <c r="H12" s="26">
        <v>49863859.87</v>
      </c>
      <c r="I12" s="26">
        <v>53054718.510000005</v>
      </c>
      <c r="J12" s="26">
        <f>+E12-F12</f>
        <v>-758856.6999999881</v>
      </c>
      <c r="K12" s="26">
        <f>+F12/E12</f>
        <v>1.0040019319850226</v>
      </c>
    </row>
    <row r="13" spans="1:11" ht="11.25">
      <c r="A13" s="45">
        <v>1100</v>
      </c>
      <c r="B13" s="24" t="s">
        <v>15</v>
      </c>
      <c r="C13" s="25">
        <v>95597738</v>
      </c>
      <c r="D13" s="25">
        <v>3961312</v>
      </c>
      <c r="E13" s="39">
        <v>99559050</v>
      </c>
      <c r="F13" s="26">
        <v>99559050.05</v>
      </c>
      <c r="G13" s="26">
        <v>97478355.65999998</v>
      </c>
      <c r="H13" s="26">
        <v>30426813.060000002</v>
      </c>
      <c r="I13" s="26">
        <v>31165060.39</v>
      </c>
      <c r="J13" s="26">
        <f aca="true" t="shared" si="0" ref="J13:J76">+E13-F13</f>
        <v>-0.04999999701976776</v>
      </c>
      <c r="K13" s="26">
        <f aca="true" t="shared" si="1" ref="K13:K76">+F13/E13</f>
        <v>1.0000000005022145</v>
      </c>
    </row>
    <row r="14" spans="1:11" ht="11.25">
      <c r="A14" s="31">
        <v>113</v>
      </c>
      <c r="B14" s="24" t="s">
        <v>16</v>
      </c>
      <c r="C14" s="25">
        <v>95597738</v>
      </c>
      <c r="D14" s="25">
        <v>3961312</v>
      </c>
      <c r="E14" s="39">
        <v>99559050</v>
      </c>
      <c r="F14" s="26">
        <v>99559050.05</v>
      </c>
      <c r="G14" s="26">
        <v>97478355.65999998</v>
      </c>
      <c r="H14" s="26">
        <v>30426813.060000002</v>
      </c>
      <c r="I14" s="26">
        <v>31165060.39</v>
      </c>
      <c r="J14" s="26">
        <f t="shared" si="0"/>
        <v>-0.04999999701976776</v>
      </c>
      <c r="K14" s="26">
        <f t="shared" si="1"/>
        <v>1.0000000005022145</v>
      </c>
    </row>
    <row r="15" spans="1:12" ht="11.25">
      <c r="A15" s="23">
        <v>11301</v>
      </c>
      <c r="B15" s="24" t="s">
        <v>17</v>
      </c>
      <c r="C15" s="25">
        <v>38334998</v>
      </c>
      <c r="D15" s="25">
        <v>1901812</v>
      </c>
      <c r="E15" s="39">
        <v>40236810</v>
      </c>
      <c r="F15" s="26">
        <v>40236810.25999999</v>
      </c>
      <c r="G15" s="26">
        <v>40236496.88999999</v>
      </c>
      <c r="H15" s="26">
        <v>10750789.9</v>
      </c>
      <c r="I15" s="26">
        <v>10750789.9</v>
      </c>
      <c r="J15" s="26">
        <f t="shared" si="0"/>
        <v>-0.25999999046325684</v>
      </c>
      <c r="K15" s="26">
        <f t="shared" si="1"/>
        <v>1.0000000064617447</v>
      </c>
      <c r="L15" s="27"/>
    </row>
    <row r="16" spans="1:12" ht="11.25">
      <c r="A16" s="23">
        <v>11303</v>
      </c>
      <c r="B16" s="24" t="s">
        <v>18</v>
      </c>
      <c r="C16" s="25">
        <v>1138010</v>
      </c>
      <c r="D16" s="25">
        <v>414797</v>
      </c>
      <c r="E16" s="39">
        <v>1552807</v>
      </c>
      <c r="F16" s="26">
        <v>1552807.1400000001</v>
      </c>
      <c r="G16" s="26">
        <v>1552807.1400000001</v>
      </c>
      <c r="H16" s="26">
        <v>319355.88</v>
      </c>
      <c r="I16" s="26">
        <v>319355.88</v>
      </c>
      <c r="J16" s="26">
        <f t="shared" si="0"/>
        <v>-0.14000000013038516</v>
      </c>
      <c r="K16" s="26">
        <f t="shared" si="1"/>
        <v>1.0000000901593051</v>
      </c>
      <c r="L16" s="27"/>
    </row>
    <row r="17" spans="1:12" ht="11.25">
      <c r="A17" s="23">
        <v>11304</v>
      </c>
      <c r="B17" s="24" t="s">
        <v>19</v>
      </c>
      <c r="C17" s="25"/>
      <c r="D17" s="25"/>
      <c r="E17" s="39">
        <v>0</v>
      </c>
      <c r="F17" s="26">
        <v>0</v>
      </c>
      <c r="G17" s="26">
        <v>0</v>
      </c>
      <c r="H17" s="26">
        <v>0</v>
      </c>
      <c r="I17" s="26">
        <v>0</v>
      </c>
      <c r="J17" s="26">
        <f t="shared" si="0"/>
        <v>0</v>
      </c>
      <c r="K17" s="26"/>
      <c r="L17" s="27"/>
    </row>
    <row r="18" spans="1:12" ht="11.25">
      <c r="A18" s="23">
        <v>11306</v>
      </c>
      <c r="B18" s="24" t="s">
        <v>20</v>
      </c>
      <c r="C18" s="25">
        <v>37221501</v>
      </c>
      <c r="D18" s="25">
        <v>1357879</v>
      </c>
      <c r="E18" s="39">
        <v>38579380</v>
      </c>
      <c r="F18" s="26">
        <v>38579379.75</v>
      </c>
      <c r="G18" s="26">
        <v>36498998.73</v>
      </c>
      <c r="H18" s="26">
        <v>14412393.819999998</v>
      </c>
      <c r="I18" s="26">
        <v>15150641.049999999</v>
      </c>
      <c r="J18" s="26">
        <f t="shared" si="0"/>
        <v>0.25</v>
      </c>
      <c r="K18" s="26">
        <f t="shared" si="1"/>
        <v>0.9999999935198544</v>
      </c>
      <c r="L18" s="27"/>
    </row>
    <row r="19" spans="1:12" ht="11.25">
      <c r="A19" s="23">
        <v>11307</v>
      </c>
      <c r="B19" s="24" t="s">
        <v>21</v>
      </c>
      <c r="C19" s="25">
        <v>11341944</v>
      </c>
      <c r="D19" s="25">
        <v>170525</v>
      </c>
      <c r="E19" s="39">
        <v>11512469</v>
      </c>
      <c r="F19" s="26">
        <v>11512468.629999999</v>
      </c>
      <c r="G19" s="26">
        <v>11512468.629999999</v>
      </c>
      <c r="H19" s="26">
        <v>2966312.1700000004</v>
      </c>
      <c r="I19" s="26">
        <v>2966312.1700000004</v>
      </c>
      <c r="J19" s="26">
        <f t="shared" si="0"/>
        <v>0.3700000010430813</v>
      </c>
      <c r="K19" s="26">
        <f t="shared" si="1"/>
        <v>0.999999967860934</v>
      </c>
      <c r="L19" s="27"/>
    </row>
    <row r="20" spans="1:12" ht="11.25">
      <c r="A20" s="23">
        <v>11309</v>
      </c>
      <c r="B20" s="24" t="s">
        <v>22</v>
      </c>
      <c r="C20" s="25"/>
      <c r="D20" s="25"/>
      <c r="E20" s="39">
        <v>0</v>
      </c>
      <c r="F20" s="26">
        <v>0</v>
      </c>
      <c r="G20" s="26">
        <v>0</v>
      </c>
      <c r="H20" s="26">
        <v>0</v>
      </c>
      <c r="I20" s="26">
        <v>0</v>
      </c>
      <c r="J20" s="26">
        <f t="shared" si="0"/>
        <v>0</v>
      </c>
      <c r="K20" s="26"/>
      <c r="L20" s="27"/>
    </row>
    <row r="21" spans="1:12" ht="11.25">
      <c r="A21" s="23">
        <v>11310</v>
      </c>
      <c r="B21" s="24" t="s">
        <v>23</v>
      </c>
      <c r="C21" s="25">
        <v>7561285</v>
      </c>
      <c r="D21" s="25">
        <v>116299</v>
      </c>
      <c r="E21" s="39">
        <v>7677584</v>
      </c>
      <c r="F21" s="26">
        <v>7677584.2700000005</v>
      </c>
      <c r="G21" s="26">
        <v>7677584.2700000005</v>
      </c>
      <c r="H21" s="26">
        <v>1977961.29</v>
      </c>
      <c r="I21" s="26">
        <v>1977961.3900000001</v>
      </c>
      <c r="J21" s="26">
        <f t="shared" si="0"/>
        <v>-0.27000000048428774</v>
      </c>
      <c r="K21" s="26">
        <f t="shared" si="1"/>
        <v>1.000000035167313</v>
      </c>
      <c r="L21" s="27"/>
    </row>
    <row r="22" spans="1:11" ht="11.25">
      <c r="A22" s="45">
        <v>1200</v>
      </c>
      <c r="B22" s="24" t="s">
        <v>24</v>
      </c>
      <c r="C22" s="25">
        <v>0</v>
      </c>
      <c r="D22" s="25">
        <v>0</v>
      </c>
      <c r="E22" s="39">
        <v>0</v>
      </c>
      <c r="F22" s="26">
        <v>0</v>
      </c>
      <c r="G22" s="26">
        <v>0</v>
      </c>
      <c r="H22" s="26">
        <v>0</v>
      </c>
      <c r="I22" s="26">
        <v>0</v>
      </c>
      <c r="J22" s="26">
        <f t="shared" si="0"/>
        <v>0</v>
      </c>
      <c r="K22" s="26"/>
    </row>
    <row r="23" spans="1:11" ht="11.25">
      <c r="A23" s="31">
        <v>122</v>
      </c>
      <c r="B23" s="24" t="s">
        <v>25</v>
      </c>
      <c r="C23" s="25">
        <v>0</v>
      </c>
      <c r="D23" s="25">
        <v>0</v>
      </c>
      <c r="E23" s="39">
        <v>0</v>
      </c>
      <c r="F23" s="26">
        <v>0</v>
      </c>
      <c r="G23" s="26">
        <v>0</v>
      </c>
      <c r="H23" s="26">
        <v>0</v>
      </c>
      <c r="I23" s="26">
        <v>0</v>
      </c>
      <c r="J23" s="26">
        <f t="shared" si="0"/>
        <v>0</v>
      </c>
      <c r="K23" s="26"/>
    </row>
    <row r="24" spans="1:12" ht="11.25">
      <c r="A24" s="23">
        <v>12201</v>
      </c>
      <c r="B24" s="24" t="s">
        <v>25</v>
      </c>
      <c r="C24" s="25"/>
      <c r="D24" s="25"/>
      <c r="E24" s="39">
        <v>0</v>
      </c>
      <c r="F24" s="26">
        <v>0</v>
      </c>
      <c r="G24" s="26">
        <v>0</v>
      </c>
      <c r="H24" s="26">
        <v>0</v>
      </c>
      <c r="I24" s="26">
        <v>0</v>
      </c>
      <c r="J24" s="26">
        <f t="shared" si="0"/>
        <v>0</v>
      </c>
      <c r="K24" s="26"/>
      <c r="L24" s="27"/>
    </row>
    <row r="25" spans="1:11" ht="11.25">
      <c r="A25" s="45">
        <v>1300</v>
      </c>
      <c r="B25" s="24" t="s">
        <v>26</v>
      </c>
      <c r="C25" s="25">
        <v>16101178</v>
      </c>
      <c r="D25" s="25">
        <v>105682</v>
      </c>
      <c r="E25" s="39">
        <v>16206860</v>
      </c>
      <c r="F25" s="26">
        <v>16206858.94</v>
      </c>
      <c r="G25" s="26">
        <v>15475278.099999998</v>
      </c>
      <c r="H25" s="26">
        <v>-184776.6499999994</v>
      </c>
      <c r="I25" s="26">
        <v>4976308.66</v>
      </c>
      <c r="J25" s="26">
        <f t="shared" si="0"/>
        <v>1.0600000005215406</v>
      </c>
      <c r="K25" s="26">
        <f t="shared" si="1"/>
        <v>0.9999999345955971</v>
      </c>
    </row>
    <row r="26" spans="1:11" ht="11.25">
      <c r="A26" s="31">
        <v>131</v>
      </c>
      <c r="B26" s="24" t="s">
        <v>27</v>
      </c>
      <c r="C26" s="25">
        <v>1866806</v>
      </c>
      <c r="D26" s="25">
        <v>310324</v>
      </c>
      <c r="E26" s="39">
        <v>2177130</v>
      </c>
      <c r="F26" s="26">
        <v>2177129.74</v>
      </c>
      <c r="G26" s="26">
        <v>2158899.89</v>
      </c>
      <c r="H26" s="26">
        <v>559629.95</v>
      </c>
      <c r="I26" s="26">
        <v>559629.95</v>
      </c>
      <c r="J26" s="26">
        <f t="shared" si="0"/>
        <v>0.2599999997764826</v>
      </c>
      <c r="K26" s="26">
        <f t="shared" si="1"/>
        <v>0.9999998805767226</v>
      </c>
    </row>
    <row r="27" spans="1:12" ht="22.5">
      <c r="A27" s="23">
        <v>13101</v>
      </c>
      <c r="B27" s="24" t="s">
        <v>28</v>
      </c>
      <c r="C27" s="25">
        <v>1866806</v>
      </c>
      <c r="D27" s="25">
        <v>310324</v>
      </c>
      <c r="E27" s="39">
        <v>2177130</v>
      </c>
      <c r="F27" s="26">
        <v>2177129.74</v>
      </c>
      <c r="G27" s="26">
        <v>2158899.89</v>
      </c>
      <c r="H27" s="26">
        <v>559629.95</v>
      </c>
      <c r="I27" s="26">
        <v>559629.95</v>
      </c>
      <c r="J27" s="26">
        <f t="shared" si="0"/>
        <v>0.2599999997764826</v>
      </c>
      <c r="K27" s="26">
        <f t="shared" si="1"/>
        <v>0.9999998805767226</v>
      </c>
      <c r="L27" s="27"/>
    </row>
    <row r="28" spans="1:11" ht="22.5">
      <c r="A28" s="31">
        <v>132</v>
      </c>
      <c r="B28" s="24" t="s">
        <v>29</v>
      </c>
      <c r="C28" s="25">
        <v>7847647</v>
      </c>
      <c r="D28" s="25">
        <v>-1972568</v>
      </c>
      <c r="E28" s="39">
        <v>5875079</v>
      </c>
      <c r="F28" s="26">
        <v>5875078.100000001</v>
      </c>
      <c r="G28" s="26">
        <v>5191127.11</v>
      </c>
      <c r="H28" s="26">
        <v>-2669527.0299999993</v>
      </c>
      <c r="I28" s="26">
        <v>2520958.2800000003</v>
      </c>
      <c r="J28" s="26">
        <f t="shared" si="0"/>
        <v>0.8999999994412065</v>
      </c>
      <c r="K28" s="26">
        <f t="shared" si="1"/>
        <v>0.9999998468105706</v>
      </c>
    </row>
    <row r="29" spans="1:12" ht="11.25">
      <c r="A29" s="23">
        <v>13201</v>
      </c>
      <c r="B29" s="24" t="s">
        <v>30</v>
      </c>
      <c r="C29" s="25">
        <v>3514732</v>
      </c>
      <c r="D29" s="25">
        <v>283362</v>
      </c>
      <c r="E29" s="39">
        <v>3798094</v>
      </c>
      <c r="F29" s="26">
        <v>3798093.6100000003</v>
      </c>
      <c r="G29" s="26">
        <v>3813664.18</v>
      </c>
      <c r="H29" s="26">
        <v>1164407.28</v>
      </c>
      <c r="I29" s="26">
        <v>1228095.31</v>
      </c>
      <c r="J29" s="26">
        <f t="shared" si="0"/>
        <v>0.3899999996647239</v>
      </c>
      <c r="K29" s="26">
        <f t="shared" si="1"/>
        <v>0.9999998973169175</v>
      </c>
      <c r="L29" s="27"/>
    </row>
    <row r="30" spans="1:12" ht="11.25">
      <c r="A30" s="23">
        <v>13202</v>
      </c>
      <c r="B30" s="24" t="s">
        <v>31</v>
      </c>
      <c r="C30" s="25">
        <v>4195065</v>
      </c>
      <c r="D30" s="25">
        <v>-2237057</v>
      </c>
      <c r="E30" s="39">
        <v>1958008</v>
      </c>
      <c r="F30" s="26">
        <v>1958007.5899999999</v>
      </c>
      <c r="G30" s="26">
        <v>1258653.2400000002</v>
      </c>
      <c r="H30" s="26">
        <v>-3903262.33</v>
      </c>
      <c r="I30" s="26">
        <v>1174053.2799999998</v>
      </c>
      <c r="J30" s="26">
        <f t="shared" si="0"/>
        <v>0.4100000001490116</v>
      </c>
      <c r="K30" s="26">
        <f t="shared" si="1"/>
        <v>0.9999997906035113</v>
      </c>
      <c r="L30" s="27"/>
    </row>
    <row r="31" spans="1:12" ht="11.25">
      <c r="A31" s="23">
        <v>13203</v>
      </c>
      <c r="B31" s="24" t="s">
        <v>32</v>
      </c>
      <c r="C31" s="25">
        <v>68925</v>
      </c>
      <c r="D31" s="25">
        <v>-10453</v>
      </c>
      <c r="E31" s="39">
        <v>58472</v>
      </c>
      <c r="F31" s="26">
        <v>58472.17</v>
      </c>
      <c r="G31" s="26">
        <v>58472.17</v>
      </c>
      <c r="H31" s="26">
        <v>58472.17</v>
      </c>
      <c r="I31" s="26">
        <v>58472.17</v>
      </c>
      <c r="J31" s="26">
        <f t="shared" si="0"/>
        <v>-0.16999999999825377</v>
      </c>
      <c r="K31" s="26">
        <f t="shared" si="1"/>
        <v>1.0000029073744698</v>
      </c>
      <c r="L31" s="27"/>
    </row>
    <row r="32" spans="1:12" ht="11.25">
      <c r="A32" s="23">
        <v>13204</v>
      </c>
      <c r="B32" s="24" t="s">
        <v>33</v>
      </c>
      <c r="C32" s="25">
        <v>68925</v>
      </c>
      <c r="D32" s="25">
        <v>-8420</v>
      </c>
      <c r="E32" s="39">
        <v>60505</v>
      </c>
      <c r="F32" s="26">
        <v>60504.73</v>
      </c>
      <c r="G32" s="26">
        <v>60337.52</v>
      </c>
      <c r="H32" s="26">
        <v>10855.849999999999</v>
      </c>
      <c r="I32" s="26">
        <v>60337.52</v>
      </c>
      <c r="J32" s="26">
        <f t="shared" si="0"/>
        <v>0.2699999999967986</v>
      </c>
      <c r="K32" s="26">
        <f t="shared" si="1"/>
        <v>0.9999955375588795</v>
      </c>
      <c r="L32" s="27"/>
    </row>
    <row r="33" spans="1:11" ht="11.25">
      <c r="A33" s="31">
        <v>133</v>
      </c>
      <c r="B33" s="24" t="s">
        <v>34</v>
      </c>
      <c r="C33" s="25">
        <v>6386725</v>
      </c>
      <c r="D33" s="25">
        <v>1650326</v>
      </c>
      <c r="E33" s="39">
        <v>8037051</v>
      </c>
      <c r="F33" s="26">
        <v>8037051.1</v>
      </c>
      <c r="G33" s="26">
        <v>8037051.1</v>
      </c>
      <c r="H33" s="26">
        <v>1895720.43</v>
      </c>
      <c r="I33" s="26">
        <v>1895720.43</v>
      </c>
      <c r="J33" s="26">
        <f t="shared" si="0"/>
        <v>-0.09999999962747097</v>
      </c>
      <c r="K33" s="26">
        <f t="shared" si="1"/>
        <v>1.0000000124423747</v>
      </c>
    </row>
    <row r="34" spans="1:12" ht="11.25">
      <c r="A34" s="23">
        <v>13301</v>
      </c>
      <c r="B34" s="24" t="s">
        <v>35</v>
      </c>
      <c r="C34" s="25">
        <v>6386725</v>
      </c>
      <c r="D34" s="25">
        <v>1650326</v>
      </c>
      <c r="E34" s="39">
        <v>8037051</v>
      </c>
      <c r="F34" s="26">
        <v>8037051.1</v>
      </c>
      <c r="G34" s="26">
        <v>8037051.1</v>
      </c>
      <c r="H34" s="26">
        <v>1895720.43</v>
      </c>
      <c r="I34" s="26">
        <v>1895720.43</v>
      </c>
      <c r="J34" s="26">
        <f t="shared" si="0"/>
        <v>-0.09999999962747097</v>
      </c>
      <c r="K34" s="26">
        <f t="shared" si="1"/>
        <v>1.0000000124423747</v>
      </c>
      <c r="L34" s="27"/>
    </row>
    <row r="35" spans="1:11" ht="11.25">
      <c r="A35" s="31">
        <v>134</v>
      </c>
      <c r="B35" s="24" t="s">
        <v>36</v>
      </c>
      <c r="C35" s="25">
        <v>0</v>
      </c>
      <c r="D35" s="25">
        <v>117600</v>
      </c>
      <c r="E35" s="39">
        <v>117600</v>
      </c>
      <c r="F35" s="26">
        <v>117600</v>
      </c>
      <c r="G35" s="26">
        <v>88200</v>
      </c>
      <c r="H35" s="26">
        <v>29400</v>
      </c>
      <c r="I35" s="26">
        <v>0</v>
      </c>
      <c r="J35" s="26">
        <f t="shared" si="0"/>
        <v>0</v>
      </c>
      <c r="K35" s="26">
        <f t="shared" si="1"/>
        <v>1</v>
      </c>
    </row>
    <row r="36" spans="1:12" ht="11.25">
      <c r="A36" s="23">
        <v>13403</v>
      </c>
      <c r="B36" s="24" t="s">
        <v>37</v>
      </c>
      <c r="C36" s="25"/>
      <c r="D36" s="25">
        <v>117600</v>
      </c>
      <c r="E36" s="39">
        <v>117600</v>
      </c>
      <c r="F36" s="26">
        <v>117600</v>
      </c>
      <c r="G36" s="26">
        <v>88200</v>
      </c>
      <c r="H36" s="26">
        <v>29400</v>
      </c>
      <c r="I36" s="26">
        <v>0</v>
      </c>
      <c r="J36" s="26">
        <f t="shared" si="0"/>
        <v>0</v>
      </c>
      <c r="K36" s="26">
        <f t="shared" si="1"/>
        <v>1</v>
      </c>
      <c r="L36" s="27"/>
    </row>
    <row r="37" spans="1:11" ht="11.25">
      <c r="A37" s="45">
        <v>1400</v>
      </c>
      <c r="B37" s="24" t="s">
        <v>38</v>
      </c>
      <c r="C37" s="25">
        <v>34130837</v>
      </c>
      <c r="D37" s="25">
        <v>-559818</v>
      </c>
      <c r="E37" s="39">
        <v>33571019</v>
      </c>
      <c r="F37" s="26">
        <v>33571020.31999999</v>
      </c>
      <c r="G37" s="26">
        <v>25973896.79</v>
      </c>
      <c r="H37" s="26">
        <v>10130711.63</v>
      </c>
      <c r="I37" s="26">
        <v>6509938.09</v>
      </c>
      <c r="J37" s="26">
        <f t="shared" si="0"/>
        <v>-1.3199999928474426</v>
      </c>
      <c r="K37" s="26">
        <f t="shared" si="1"/>
        <v>1.0000000393196284</v>
      </c>
    </row>
    <row r="38" spans="1:11" ht="11.25">
      <c r="A38" s="31">
        <v>141</v>
      </c>
      <c r="B38" s="24" t="s">
        <v>39</v>
      </c>
      <c r="C38" s="25">
        <v>31737441</v>
      </c>
      <c r="D38" s="25">
        <v>-322492</v>
      </c>
      <c r="E38" s="39">
        <v>31414949</v>
      </c>
      <c r="F38" s="26">
        <v>31414949.08</v>
      </c>
      <c r="G38" s="26">
        <v>24010113.189999998</v>
      </c>
      <c r="H38" s="26">
        <v>8792209.98</v>
      </c>
      <c r="I38" s="26">
        <v>5186508.4</v>
      </c>
      <c r="J38" s="26">
        <f t="shared" si="0"/>
        <v>-0.07999999821186066</v>
      </c>
      <c r="K38" s="26">
        <f t="shared" si="1"/>
        <v>1.0000000025465583</v>
      </c>
    </row>
    <row r="39" spans="1:12" ht="11.25">
      <c r="A39" s="23">
        <v>14101</v>
      </c>
      <c r="B39" s="24" t="s">
        <v>40</v>
      </c>
      <c r="C39" s="25"/>
      <c r="D39" s="25">
        <v>2765256</v>
      </c>
      <c r="E39" s="39">
        <v>2765256</v>
      </c>
      <c r="F39" s="26">
        <v>2765255.7399999998</v>
      </c>
      <c r="G39" s="26">
        <v>463616.12000000005</v>
      </c>
      <c r="H39" s="26">
        <v>626705.4</v>
      </c>
      <c r="I39" s="26">
        <v>0</v>
      </c>
      <c r="J39" s="26">
        <f t="shared" si="0"/>
        <v>0.26000000024214387</v>
      </c>
      <c r="K39" s="26">
        <f t="shared" si="1"/>
        <v>0.9999999059761555</v>
      </c>
      <c r="L39" s="27"/>
    </row>
    <row r="40" spans="1:12" ht="11.25">
      <c r="A40" s="23">
        <v>14102</v>
      </c>
      <c r="B40" s="24" t="s">
        <v>41</v>
      </c>
      <c r="C40" s="25"/>
      <c r="D40" s="25"/>
      <c r="E40" s="39">
        <v>0</v>
      </c>
      <c r="F40" s="26">
        <v>0</v>
      </c>
      <c r="G40" s="26">
        <v>0</v>
      </c>
      <c r="H40" s="26">
        <v>0</v>
      </c>
      <c r="I40" s="26">
        <v>0</v>
      </c>
      <c r="J40" s="26">
        <f t="shared" si="0"/>
        <v>0</v>
      </c>
      <c r="K40" s="26"/>
      <c r="L40" s="27"/>
    </row>
    <row r="41" spans="1:12" ht="11.25">
      <c r="A41" s="23">
        <v>14103</v>
      </c>
      <c r="B41" s="24" t="s">
        <v>42</v>
      </c>
      <c r="C41" s="25"/>
      <c r="D41" s="25"/>
      <c r="E41" s="39">
        <v>0</v>
      </c>
      <c r="F41" s="26">
        <v>0</v>
      </c>
      <c r="G41" s="26">
        <v>0</v>
      </c>
      <c r="H41" s="26">
        <v>0</v>
      </c>
      <c r="I41" s="26">
        <v>0</v>
      </c>
      <c r="J41" s="26">
        <f t="shared" si="0"/>
        <v>0</v>
      </c>
      <c r="K41" s="26"/>
      <c r="L41" s="27"/>
    </row>
    <row r="42" spans="1:12" ht="11.25">
      <c r="A42" s="23">
        <v>14104</v>
      </c>
      <c r="B42" s="24" t="s">
        <v>43</v>
      </c>
      <c r="C42" s="25"/>
      <c r="D42" s="25"/>
      <c r="E42" s="39">
        <v>0</v>
      </c>
      <c r="F42" s="26">
        <v>0</v>
      </c>
      <c r="G42" s="26">
        <v>0</v>
      </c>
      <c r="H42" s="26">
        <v>0</v>
      </c>
      <c r="I42" s="26">
        <v>0</v>
      </c>
      <c r="J42" s="26">
        <f t="shared" si="0"/>
        <v>0</v>
      </c>
      <c r="K42" s="26"/>
      <c r="L42" s="27"/>
    </row>
    <row r="43" spans="1:12" ht="11.25">
      <c r="A43" s="23">
        <v>14105</v>
      </c>
      <c r="B43" s="24" t="s">
        <v>44</v>
      </c>
      <c r="C43" s="25"/>
      <c r="D43" s="25"/>
      <c r="E43" s="39">
        <v>0</v>
      </c>
      <c r="F43" s="26">
        <v>0</v>
      </c>
      <c r="G43" s="26">
        <v>0</v>
      </c>
      <c r="H43" s="26">
        <v>0</v>
      </c>
      <c r="I43" s="26">
        <v>0</v>
      </c>
      <c r="J43" s="26">
        <f t="shared" si="0"/>
        <v>0</v>
      </c>
      <c r="K43" s="26"/>
      <c r="L43" s="27"/>
    </row>
    <row r="44" spans="1:12" ht="11.25">
      <c r="A44" s="23">
        <v>14106</v>
      </c>
      <c r="B44" s="24" t="s">
        <v>45</v>
      </c>
      <c r="C44" s="25">
        <v>18148829</v>
      </c>
      <c r="D44" s="25">
        <v>631982</v>
      </c>
      <c r="E44" s="39">
        <v>18780811</v>
      </c>
      <c r="F44" s="26">
        <v>18780810.88</v>
      </c>
      <c r="G44" s="26">
        <v>13427993.66</v>
      </c>
      <c r="H44" s="26">
        <v>5705528.18</v>
      </c>
      <c r="I44" s="26">
        <v>2726532</v>
      </c>
      <c r="J44" s="26">
        <f t="shared" si="0"/>
        <v>0.12000000104308128</v>
      </c>
      <c r="K44" s="26">
        <f t="shared" si="1"/>
        <v>0.9999999936104995</v>
      </c>
      <c r="L44" s="27"/>
    </row>
    <row r="45" spans="1:12" ht="22.5">
      <c r="A45" s="23">
        <v>14107</v>
      </c>
      <c r="B45" s="24" t="s">
        <v>46</v>
      </c>
      <c r="C45" s="25"/>
      <c r="D45" s="25"/>
      <c r="E45" s="39">
        <v>0</v>
      </c>
      <c r="F45" s="26">
        <v>0</v>
      </c>
      <c r="G45" s="26">
        <v>0</v>
      </c>
      <c r="H45" s="26">
        <v>0</v>
      </c>
      <c r="I45" s="26">
        <v>0</v>
      </c>
      <c r="J45" s="26">
        <f t="shared" si="0"/>
        <v>0</v>
      </c>
      <c r="K45" s="26"/>
      <c r="L45" s="27"/>
    </row>
    <row r="46" spans="1:12" ht="11.25">
      <c r="A46" s="23">
        <v>14109</v>
      </c>
      <c r="B46" s="24" t="s">
        <v>47</v>
      </c>
      <c r="C46" s="25">
        <v>13588612</v>
      </c>
      <c r="D46" s="25">
        <v>-3719730</v>
      </c>
      <c r="E46" s="39">
        <v>9868882</v>
      </c>
      <c r="F46" s="26">
        <v>9868882.46</v>
      </c>
      <c r="G46" s="26">
        <v>10118503.41</v>
      </c>
      <c r="H46" s="26">
        <v>2459976.4</v>
      </c>
      <c r="I46" s="26">
        <v>2459976.4</v>
      </c>
      <c r="J46" s="26">
        <f t="shared" si="0"/>
        <v>-0.46000000089406967</v>
      </c>
      <c r="K46" s="26">
        <f t="shared" si="1"/>
        <v>1.0000000466111563</v>
      </c>
      <c r="L46" s="27"/>
    </row>
    <row r="47" spans="1:11" ht="11.25">
      <c r="A47" s="31">
        <v>142</v>
      </c>
      <c r="B47" s="24" t="s">
        <v>48</v>
      </c>
      <c r="C47" s="25">
        <v>0</v>
      </c>
      <c r="D47" s="25">
        <v>0</v>
      </c>
      <c r="E47" s="39">
        <v>0</v>
      </c>
      <c r="F47" s="26">
        <v>0</v>
      </c>
      <c r="G47" s="26">
        <v>0</v>
      </c>
      <c r="H47" s="26">
        <v>0</v>
      </c>
      <c r="I47" s="26">
        <v>0</v>
      </c>
      <c r="J47" s="26">
        <f t="shared" si="0"/>
        <v>0</v>
      </c>
      <c r="K47" s="26"/>
    </row>
    <row r="48" spans="1:12" ht="11.25">
      <c r="A48" s="23">
        <v>14201</v>
      </c>
      <c r="B48" s="24" t="s">
        <v>49</v>
      </c>
      <c r="C48" s="25"/>
      <c r="D48" s="25"/>
      <c r="E48" s="39">
        <v>0</v>
      </c>
      <c r="F48" s="26">
        <v>0</v>
      </c>
      <c r="G48" s="26">
        <v>0</v>
      </c>
      <c r="H48" s="26">
        <v>0</v>
      </c>
      <c r="I48" s="26">
        <v>0</v>
      </c>
      <c r="J48" s="26">
        <f t="shared" si="0"/>
        <v>0</v>
      </c>
      <c r="K48" s="26"/>
      <c r="L48" s="27"/>
    </row>
    <row r="49" spans="1:11" ht="11.25">
      <c r="A49" s="31">
        <v>143</v>
      </c>
      <c r="B49" s="24" t="s">
        <v>50</v>
      </c>
      <c r="C49" s="25">
        <v>240000</v>
      </c>
      <c r="D49" s="25">
        <v>154523</v>
      </c>
      <c r="E49" s="39">
        <v>394523</v>
      </c>
      <c r="F49" s="26">
        <v>394523.32</v>
      </c>
      <c r="G49" s="26">
        <v>245071.17</v>
      </c>
      <c r="H49" s="26">
        <v>62504.100000000006</v>
      </c>
      <c r="I49" s="26">
        <v>62504.100000000006</v>
      </c>
      <c r="J49" s="26">
        <f t="shared" si="0"/>
        <v>-0.3200000000069849</v>
      </c>
      <c r="K49" s="26">
        <f t="shared" si="1"/>
        <v>1.0000008111060699</v>
      </c>
    </row>
    <row r="50" spans="1:12" ht="11.25">
      <c r="A50" s="23">
        <v>14301</v>
      </c>
      <c r="B50" s="24" t="s">
        <v>51</v>
      </c>
      <c r="C50" s="25">
        <v>240000</v>
      </c>
      <c r="D50" s="25">
        <v>-240000</v>
      </c>
      <c r="E50" s="39">
        <v>0</v>
      </c>
      <c r="F50" s="26">
        <v>0</v>
      </c>
      <c r="G50" s="26">
        <v>0</v>
      </c>
      <c r="H50" s="26">
        <v>0</v>
      </c>
      <c r="I50" s="26">
        <v>0</v>
      </c>
      <c r="J50" s="26">
        <f t="shared" si="0"/>
        <v>0</v>
      </c>
      <c r="K50" s="26"/>
      <c r="L50" s="27"/>
    </row>
    <row r="51" spans="1:12" ht="11.25">
      <c r="A51" s="23">
        <v>14303</v>
      </c>
      <c r="B51" s="24" t="s">
        <v>51</v>
      </c>
      <c r="C51" s="25"/>
      <c r="D51" s="25">
        <v>394523</v>
      </c>
      <c r="E51" s="39">
        <v>394523</v>
      </c>
      <c r="F51" s="26">
        <v>394523.32</v>
      </c>
      <c r="G51" s="26">
        <v>245071.17</v>
      </c>
      <c r="H51" s="26">
        <v>62504.100000000006</v>
      </c>
      <c r="I51" s="26">
        <v>62504.100000000006</v>
      </c>
      <c r="J51" s="26">
        <f t="shared" si="0"/>
        <v>-0.3200000000069849</v>
      </c>
      <c r="K51" s="26">
        <f t="shared" si="1"/>
        <v>1.0000008111060699</v>
      </c>
      <c r="L51" s="27"/>
    </row>
    <row r="52" spans="1:11" ht="11.25">
      <c r="A52" s="31">
        <v>144</v>
      </c>
      <c r="B52" s="24" t="s">
        <v>52</v>
      </c>
      <c r="C52" s="25">
        <v>2153396</v>
      </c>
      <c r="D52" s="25">
        <v>-391849</v>
      </c>
      <c r="E52" s="39">
        <v>1761547</v>
      </c>
      <c r="F52" s="26">
        <v>1761547.92</v>
      </c>
      <c r="G52" s="26">
        <v>1718712.43</v>
      </c>
      <c r="H52" s="26">
        <v>1275997.5500000003</v>
      </c>
      <c r="I52" s="26">
        <v>1260925.5899999999</v>
      </c>
      <c r="J52" s="26">
        <f t="shared" si="0"/>
        <v>-0.9199999999254942</v>
      </c>
      <c r="K52" s="26">
        <f t="shared" si="1"/>
        <v>1.000000522268211</v>
      </c>
    </row>
    <row r="53" spans="1:12" ht="11.25">
      <c r="A53" s="23">
        <v>14401</v>
      </c>
      <c r="B53" s="24" t="s">
        <v>53</v>
      </c>
      <c r="C53" s="25"/>
      <c r="D53" s="25">
        <v>0</v>
      </c>
      <c r="E53" s="39">
        <v>0</v>
      </c>
      <c r="F53" s="26">
        <v>0</v>
      </c>
      <c r="G53" s="26">
        <v>1155</v>
      </c>
      <c r="H53" s="26">
        <v>0</v>
      </c>
      <c r="I53" s="26">
        <v>0</v>
      </c>
      <c r="J53" s="26">
        <f t="shared" si="0"/>
        <v>0</v>
      </c>
      <c r="K53" s="26"/>
      <c r="L53" s="27"/>
    </row>
    <row r="54" spans="1:12" ht="11.25">
      <c r="A54" s="23">
        <v>14402</v>
      </c>
      <c r="B54" s="24" t="s">
        <v>54</v>
      </c>
      <c r="C54" s="25">
        <v>23100</v>
      </c>
      <c r="D54" s="25">
        <v>-946</v>
      </c>
      <c r="E54" s="39">
        <v>22154</v>
      </c>
      <c r="F54" s="26">
        <v>22154</v>
      </c>
      <c r="G54" s="26">
        <v>20999</v>
      </c>
      <c r="H54" s="26">
        <v>6523</v>
      </c>
      <c r="I54" s="26">
        <v>6523</v>
      </c>
      <c r="J54" s="26">
        <f t="shared" si="0"/>
        <v>0</v>
      </c>
      <c r="K54" s="26">
        <f t="shared" si="1"/>
        <v>1</v>
      </c>
      <c r="L54" s="27"/>
    </row>
    <row r="55" spans="1:12" ht="11.25">
      <c r="A55" s="23">
        <v>14403</v>
      </c>
      <c r="B55" s="24" t="s">
        <v>55</v>
      </c>
      <c r="C55" s="25">
        <v>2124296</v>
      </c>
      <c r="D55" s="25">
        <v>-388766</v>
      </c>
      <c r="E55" s="39">
        <v>1735530</v>
      </c>
      <c r="F55" s="26">
        <v>1735530.42</v>
      </c>
      <c r="G55" s="26">
        <v>1692694.93</v>
      </c>
      <c r="H55" s="26">
        <v>1268243.5500000003</v>
      </c>
      <c r="I55" s="26">
        <v>1253171.5899999999</v>
      </c>
      <c r="J55" s="26">
        <f t="shared" si="0"/>
        <v>-0.4199999999254942</v>
      </c>
      <c r="K55" s="26">
        <f t="shared" si="1"/>
        <v>1.0000002420010026</v>
      </c>
      <c r="L55" s="27"/>
    </row>
    <row r="56" spans="1:12" ht="11.25">
      <c r="A56" s="23">
        <v>14406</v>
      </c>
      <c r="B56" s="24" t="s">
        <v>56</v>
      </c>
      <c r="C56" s="25">
        <v>6000</v>
      </c>
      <c r="D56" s="25">
        <v>-2137</v>
      </c>
      <c r="E56" s="39">
        <v>3863</v>
      </c>
      <c r="F56" s="26">
        <v>3863.5</v>
      </c>
      <c r="G56" s="26">
        <v>3863.5</v>
      </c>
      <c r="H56" s="26">
        <v>1231</v>
      </c>
      <c r="I56" s="26">
        <v>1231</v>
      </c>
      <c r="J56" s="26">
        <f t="shared" si="0"/>
        <v>-0.5</v>
      </c>
      <c r="K56" s="26">
        <f t="shared" si="1"/>
        <v>1.000129433083096</v>
      </c>
      <c r="L56" s="27"/>
    </row>
    <row r="57" spans="1:11" ht="11.25">
      <c r="A57" s="45">
        <v>1500</v>
      </c>
      <c r="B57" s="24" t="s">
        <v>57</v>
      </c>
      <c r="C57" s="25">
        <v>28522694</v>
      </c>
      <c r="D57" s="25">
        <v>11553332</v>
      </c>
      <c r="E57" s="39">
        <v>40076026</v>
      </c>
      <c r="F57" s="26">
        <v>40834882.63000001</v>
      </c>
      <c r="G57" s="26">
        <v>37693819.29</v>
      </c>
      <c r="H57" s="26">
        <v>9305979.07</v>
      </c>
      <c r="I57" s="26">
        <v>10218278.61</v>
      </c>
      <c r="J57" s="26">
        <f t="shared" si="0"/>
        <v>-758856.6300000101</v>
      </c>
      <c r="K57" s="26">
        <f t="shared" si="1"/>
        <v>1.0189354261323218</v>
      </c>
    </row>
    <row r="58" spans="1:11" ht="11.25">
      <c r="A58" s="31">
        <v>151</v>
      </c>
      <c r="B58" s="24" t="s">
        <v>58</v>
      </c>
      <c r="C58" s="25">
        <v>4675743</v>
      </c>
      <c r="D58" s="25">
        <v>52102</v>
      </c>
      <c r="E58" s="39">
        <v>4727845</v>
      </c>
      <c r="F58" s="26">
        <v>4727844.93</v>
      </c>
      <c r="G58" s="26">
        <v>4501392.5200000005</v>
      </c>
      <c r="H58" s="26">
        <v>1099117.71</v>
      </c>
      <c r="I58" s="26">
        <v>2013417.2499999998</v>
      </c>
      <c r="J58" s="26">
        <f t="shared" si="0"/>
        <v>0.07000000029802322</v>
      </c>
      <c r="K58" s="26">
        <f t="shared" si="1"/>
        <v>0.9999999851941</v>
      </c>
    </row>
    <row r="59" spans="1:12" ht="11.25">
      <c r="A59" s="23">
        <v>15101</v>
      </c>
      <c r="B59" s="24" t="s">
        <v>59</v>
      </c>
      <c r="C59" s="25">
        <v>4675743</v>
      </c>
      <c r="D59" s="25">
        <v>52102</v>
      </c>
      <c r="E59" s="39">
        <v>4727845</v>
      </c>
      <c r="F59" s="26">
        <v>4727844.93</v>
      </c>
      <c r="G59" s="26">
        <v>4501392.5200000005</v>
      </c>
      <c r="H59" s="26">
        <v>1099117.71</v>
      </c>
      <c r="I59" s="26">
        <v>2013417.2499999998</v>
      </c>
      <c r="J59" s="26">
        <f t="shared" si="0"/>
        <v>0.07000000029802322</v>
      </c>
      <c r="K59" s="26">
        <f t="shared" si="1"/>
        <v>0.9999999851941</v>
      </c>
      <c r="L59" s="27"/>
    </row>
    <row r="60" spans="1:11" ht="11.25">
      <c r="A60" s="31">
        <v>152</v>
      </c>
      <c r="B60" s="24" t="s">
        <v>60</v>
      </c>
      <c r="C60" s="25">
        <v>2021928</v>
      </c>
      <c r="D60" s="25">
        <v>7845052</v>
      </c>
      <c r="E60" s="39">
        <v>9866980</v>
      </c>
      <c r="F60" s="26">
        <v>10625837.610000003</v>
      </c>
      <c r="G60" s="26">
        <v>7722153.61</v>
      </c>
      <c r="H60" s="26">
        <v>2365686.4699999997</v>
      </c>
      <c r="I60" s="26">
        <v>2365686.4699999997</v>
      </c>
      <c r="J60" s="26">
        <f t="shared" si="0"/>
        <v>-758857.6100000031</v>
      </c>
      <c r="K60" s="26">
        <f t="shared" si="1"/>
        <v>1.0769088018826432</v>
      </c>
    </row>
    <row r="61" spans="1:12" ht="11.25">
      <c r="A61" s="23">
        <v>15201</v>
      </c>
      <c r="B61" s="24" t="s">
        <v>61</v>
      </c>
      <c r="C61" s="25">
        <v>373785</v>
      </c>
      <c r="D61" s="25">
        <v>916555</v>
      </c>
      <c r="E61" s="39">
        <v>1290340</v>
      </c>
      <c r="F61" s="26">
        <v>1290340.02</v>
      </c>
      <c r="G61" s="26">
        <v>1290340.02</v>
      </c>
      <c r="H61" s="26">
        <v>1216135.67</v>
      </c>
      <c r="I61" s="26">
        <v>1216135.67</v>
      </c>
      <c r="J61" s="26">
        <f t="shared" si="0"/>
        <v>-0.02000000001862645</v>
      </c>
      <c r="K61" s="26">
        <f t="shared" si="1"/>
        <v>1.0000000154997908</v>
      </c>
      <c r="L61" s="27"/>
    </row>
    <row r="62" spans="1:12" ht="11.25">
      <c r="A62" s="23">
        <v>15202</v>
      </c>
      <c r="B62" s="24" t="s">
        <v>62</v>
      </c>
      <c r="C62" s="25">
        <v>1648143</v>
      </c>
      <c r="D62" s="25">
        <v>6928497</v>
      </c>
      <c r="E62" s="39">
        <v>8576640</v>
      </c>
      <c r="F62" s="26">
        <v>9335497.590000002</v>
      </c>
      <c r="G62" s="26">
        <v>6431813.590000001</v>
      </c>
      <c r="H62" s="26">
        <v>1149550.7999999998</v>
      </c>
      <c r="I62" s="26">
        <v>1149550.7999999998</v>
      </c>
      <c r="J62" s="26">
        <f t="shared" si="0"/>
        <v>-758857.5900000017</v>
      </c>
      <c r="K62" s="26">
        <f t="shared" si="1"/>
        <v>1.0884795899093354</v>
      </c>
      <c r="L62" s="27"/>
    </row>
    <row r="63" spans="1:11" ht="11.25">
      <c r="A63" s="31">
        <v>154</v>
      </c>
      <c r="B63" s="24" t="s">
        <v>63</v>
      </c>
      <c r="C63" s="25">
        <v>794907</v>
      </c>
      <c r="D63" s="25">
        <v>39810</v>
      </c>
      <c r="E63" s="39">
        <v>834717</v>
      </c>
      <c r="F63" s="26">
        <v>834716.58</v>
      </c>
      <c r="G63" s="26">
        <v>834716.58</v>
      </c>
      <c r="H63" s="26">
        <v>229080.5</v>
      </c>
      <c r="I63" s="26">
        <v>229080.5</v>
      </c>
      <c r="J63" s="26">
        <f t="shared" si="0"/>
        <v>0.4200000000419095</v>
      </c>
      <c r="K63" s="26">
        <f t="shared" si="1"/>
        <v>0.9999994968354544</v>
      </c>
    </row>
    <row r="64" spans="1:12" ht="11.25">
      <c r="A64" s="23">
        <v>15410</v>
      </c>
      <c r="B64" s="24" t="s">
        <v>64</v>
      </c>
      <c r="C64" s="25"/>
      <c r="D64" s="25"/>
      <c r="E64" s="39">
        <v>0</v>
      </c>
      <c r="F64" s="26">
        <v>0</v>
      </c>
      <c r="G64" s="26">
        <v>0</v>
      </c>
      <c r="H64" s="26">
        <v>0</v>
      </c>
      <c r="I64" s="26">
        <v>0</v>
      </c>
      <c r="J64" s="26">
        <f t="shared" si="0"/>
        <v>0</v>
      </c>
      <c r="K64" s="26"/>
      <c r="L64" s="27"/>
    </row>
    <row r="65" spans="1:12" ht="11.25">
      <c r="A65" s="23">
        <v>15413</v>
      </c>
      <c r="B65" s="24" t="s">
        <v>65</v>
      </c>
      <c r="C65" s="25"/>
      <c r="D65" s="25"/>
      <c r="E65" s="39">
        <v>0</v>
      </c>
      <c r="F65" s="26">
        <v>0</v>
      </c>
      <c r="G65" s="26">
        <v>0</v>
      </c>
      <c r="H65" s="26">
        <v>0</v>
      </c>
      <c r="I65" s="26">
        <v>0</v>
      </c>
      <c r="J65" s="26">
        <f t="shared" si="0"/>
        <v>0</v>
      </c>
      <c r="K65" s="26"/>
      <c r="L65" s="27"/>
    </row>
    <row r="66" spans="1:12" ht="11.25">
      <c r="A66" s="23">
        <v>15419</v>
      </c>
      <c r="B66" s="24" t="s">
        <v>66</v>
      </c>
      <c r="C66" s="25">
        <v>794907</v>
      </c>
      <c r="D66" s="25">
        <v>39810</v>
      </c>
      <c r="E66" s="39">
        <v>834717</v>
      </c>
      <c r="F66" s="26">
        <v>834716.58</v>
      </c>
      <c r="G66" s="26">
        <v>834716.58</v>
      </c>
      <c r="H66" s="26">
        <v>229080.5</v>
      </c>
      <c r="I66" s="26">
        <v>229080.5</v>
      </c>
      <c r="J66" s="26">
        <f t="shared" si="0"/>
        <v>0.4200000000419095</v>
      </c>
      <c r="K66" s="26">
        <f t="shared" si="1"/>
        <v>0.9999994968354544</v>
      </c>
      <c r="L66" s="27"/>
    </row>
    <row r="67" spans="1:11" ht="11.25">
      <c r="A67" s="31">
        <v>159</v>
      </c>
      <c r="B67" s="24" t="s">
        <v>57</v>
      </c>
      <c r="C67" s="25">
        <v>21030116</v>
      </c>
      <c r="D67" s="25">
        <v>3616368</v>
      </c>
      <c r="E67" s="39">
        <v>24646484</v>
      </c>
      <c r="F67" s="26">
        <v>24646483.51</v>
      </c>
      <c r="G67" s="26">
        <v>24635556.580000002</v>
      </c>
      <c r="H67" s="26">
        <v>5612094.39</v>
      </c>
      <c r="I67" s="26">
        <v>5610094.39</v>
      </c>
      <c r="J67" s="26">
        <f t="shared" si="0"/>
        <v>0.48999999836087227</v>
      </c>
      <c r="K67" s="26">
        <f t="shared" si="1"/>
        <v>0.9999999801188681</v>
      </c>
    </row>
    <row r="68" spans="1:12" ht="11.25">
      <c r="A68" s="23">
        <v>15901</v>
      </c>
      <c r="B68" s="24" t="s">
        <v>67</v>
      </c>
      <c r="C68" s="25">
        <v>21030116</v>
      </c>
      <c r="D68" s="25">
        <v>3616368</v>
      </c>
      <c r="E68" s="39">
        <v>24646484</v>
      </c>
      <c r="F68" s="26">
        <v>24646483.51</v>
      </c>
      <c r="G68" s="26">
        <v>24635556.580000002</v>
      </c>
      <c r="H68" s="26">
        <v>5612094.39</v>
      </c>
      <c r="I68" s="26">
        <v>5610094.39</v>
      </c>
      <c r="J68" s="26">
        <f t="shared" si="0"/>
        <v>0.48999999836087227</v>
      </c>
      <c r="K68" s="26">
        <f t="shared" si="1"/>
        <v>0.9999999801188681</v>
      </c>
      <c r="L68" s="27"/>
    </row>
    <row r="69" spans="1:11" ht="11.25">
      <c r="A69" s="23">
        <v>1700</v>
      </c>
      <c r="B69" s="24" t="s">
        <v>68</v>
      </c>
      <c r="C69" s="25">
        <v>0</v>
      </c>
      <c r="D69" s="25">
        <v>209633</v>
      </c>
      <c r="E69" s="39">
        <v>209633</v>
      </c>
      <c r="F69" s="26">
        <v>209632.76</v>
      </c>
      <c r="G69" s="26">
        <v>209632.76</v>
      </c>
      <c r="H69" s="26">
        <v>185132.76</v>
      </c>
      <c r="I69" s="26">
        <v>185132.76</v>
      </c>
      <c r="J69" s="26">
        <f t="shared" si="0"/>
        <v>0.23999999999068677</v>
      </c>
      <c r="K69" s="26">
        <f t="shared" si="1"/>
        <v>0.9999988551420816</v>
      </c>
    </row>
    <row r="70" spans="1:11" ht="11.25">
      <c r="A70" s="23">
        <v>171</v>
      </c>
      <c r="B70" s="24" t="s">
        <v>69</v>
      </c>
      <c r="C70" s="25">
        <v>0</v>
      </c>
      <c r="D70" s="25">
        <v>209633</v>
      </c>
      <c r="E70" s="39">
        <v>209633</v>
      </c>
      <c r="F70" s="26">
        <v>209632.76</v>
      </c>
      <c r="G70" s="26">
        <v>209632.76</v>
      </c>
      <c r="H70" s="26">
        <v>185132.76</v>
      </c>
      <c r="I70" s="26">
        <v>185132.76</v>
      </c>
      <c r="J70" s="26">
        <f t="shared" si="0"/>
        <v>0.23999999999068677</v>
      </c>
      <c r="K70" s="26">
        <f t="shared" si="1"/>
        <v>0.9999988551420816</v>
      </c>
    </row>
    <row r="71" spans="1:12" ht="11.25">
      <c r="A71" s="23">
        <v>17102</v>
      </c>
      <c r="B71" s="24" t="s">
        <v>70</v>
      </c>
      <c r="C71" s="25"/>
      <c r="D71" s="25">
        <v>129133</v>
      </c>
      <c r="E71" s="39">
        <v>129133</v>
      </c>
      <c r="F71" s="26">
        <v>129132.76</v>
      </c>
      <c r="G71" s="26">
        <v>129132.76</v>
      </c>
      <c r="H71" s="26">
        <v>129132.76</v>
      </c>
      <c r="I71" s="26">
        <v>129132.76</v>
      </c>
      <c r="J71" s="26">
        <f t="shared" si="0"/>
        <v>0.2400000000052387</v>
      </c>
      <c r="K71" s="26">
        <f t="shared" si="1"/>
        <v>0.999998141451062</v>
      </c>
      <c r="L71" s="27"/>
    </row>
    <row r="72" spans="1:12" ht="11.25">
      <c r="A72" s="23">
        <v>17104</v>
      </c>
      <c r="B72" s="24" t="s">
        <v>71</v>
      </c>
      <c r="C72" s="25"/>
      <c r="D72" s="25">
        <v>80500</v>
      </c>
      <c r="E72" s="39">
        <v>80500</v>
      </c>
      <c r="F72" s="26">
        <v>80500</v>
      </c>
      <c r="G72" s="26">
        <v>80500</v>
      </c>
      <c r="H72" s="26">
        <v>56000</v>
      </c>
      <c r="I72" s="26">
        <v>56000</v>
      </c>
      <c r="J72" s="26">
        <f t="shared" si="0"/>
        <v>0</v>
      </c>
      <c r="K72" s="26">
        <f t="shared" si="1"/>
        <v>1</v>
      </c>
      <c r="L72" s="27"/>
    </row>
    <row r="73" spans="1:11" ht="11.25">
      <c r="A73" s="28"/>
      <c r="B73" s="28"/>
      <c r="C73" s="25"/>
      <c r="D73" s="25"/>
      <c r="E73" s="39"/>
      <c r="F73" s="26">
        <v>0</v>
      </c>
      <c r="G73" s="26">
        <v>0</v>
      </c>
      <c r="H73" s="26">
        <v>0</v>
      </c>
      <c r="I73" s="26">
        <v>0</v>
      </c>
      <c r="J73" s="26">
        <f t="shared" si="0"/>
        <v>0</v>
      </c>
      <c r="K73" s="26"/>
    </row>
    <row r="74" spans="1:11" ht="11.25">
      <c r="A74" s="23"/>
      <c r="B74" s="24"/>
      <c r="C74" s="25"/>
      <c r="D74" s="25"/>
      <c r="E74" s="39"/>
      <c r="F74" s="26">
        <v>0</v>
      </c>
      <c r="G74" s="26">
        <v>0</v>
      </c>
      <c r="H74" s="26">
        <v>0</v>
      </c>
      <c r="I74" s="26">
        <v>0</v>
      </c>
      <c r="J74" s="26">
        <f t="shared" si="0"/>
        <v>0</v>
      </c>
      <c r="K74" s="26"/>
    </row>
    <row r="75" spans="1:11" ht="11.25">
      <c r="A75" s="44">
        <v>2000</v>
      </c>
      <c r="B75" s="24" t="s">
        <v>72</v>
      </c>
      <c r="C75" s="25">
        <v>33148588</v>
      </c>
      <c r="D75" s="25">
        <v>-3451944</v>
      </c>
      <c r="E75" s="39">
        <v>29696644</v>
      </c>
      <c r="F75" s="26">
        <v>25114540.209999997</v>
      </c>
      <c r="G75" s="26">
        <v>23303372.020000003</v>
      </c>
      <c r="H75" s="26">
        <v>4893753.31</v>
      </c>
      <c r="I75" s="26">
        <v>3972469.59</v>
      </c>
      <c r="J75" s="26">
        <f t="shared" si="0"/>
        <v>4582103.790000003</v>
      </c>
      <c r="K75" s="26">
        <f t="shared" si="1"/>
        <v>0.8457029760669251</v>
      </c>
    </row>
    <row r="76" spans="1:11" ht="22.5">
      <c r="A76" s="45">
        <v>2100</v>
      </c>
      <c r="B76" s="24" t="s">
        <v>73</v>
      </c>
      <c r="C76" s="25">
        <v>2909491</v>
      </c>
      <c r="D76" s="25">
        <v>31609</v>
      </c>
      <c r="E76" s="39">
        <v>2941100</v>
      </c>
      <c r="F76" s="26">
        <v>1341369.17</v>
      </c>
      <c r="G76" s="26">
        <v>1296350.1799999997</v>
      </c>
      <c r="H76" s="26">
        <v>396427.25</v>
      </c>
      <c r="I76" s="26">
        <v>360790.06000000006</v>
      </c>
      <c r="J76" s="26">
        <f t="shared" si="0"/>
        <v>1599730.83</v>
      </c>
      <c r="K76" s="26">
        <f t="shared" si="1"/>
        <v>0.4560773758117711</v>
      </c>
    </row>
    <row r="77" spans="1:11" ht="11.25">
      <c r="A77" s="31">
        <v>211</v>
      </c>
      <c r="B77" s="24" t="s">
        <v>74</v>
      </c>
      <c r="C77" s="25">
        <v>871812</v>
      </c>
      <c r="D77" s="25">
        <v>20000</v>
      </c>
      <c r="E77" s="39">
        <v>891812</v>
      </c>
      <c r="F77" s="26">
        <v>710959.68</v>
      </c>
      <c r="G77" s="26">
        <v>674211.9500000002</v>
      </c>
      <c r="H77" s="26">
        <v>158090.03</v>
      </c>
      <c r="I77" s="26">
        <v>130530.09000000001</v>
      </c>
      <c r="J77" s="26">
        <f aca="true" t="shared" si="2" ref="J77:J140">+E77-F77</f>
        <v>180852.31999999995</v>
      </c>
      <c r="K77" s="26">
        <f aca="true" t="shared" si="3" ref="K77:K140">+F77/E77</f>
        <v>0.7972080214215552</v>
      </c>
    </row>
    <row r="78" spans="1:12" ht="11.25">
      <c r="A78" s="23">
        <v>21101</v>
      </c>
      <c r="B78" s="24" t="s">
        <v>74</v>
      </c>
      <c r="C78" s="25">
        <v>871812</v>
      </c>
      <c r="D78" s="25">
        <v>20000</v>
      </c>
      <c r="E78" s="39">
        <v>891812</v>
      </c>
      <c r="F78" s="26">
        <v>710959.68</v>
      </c>
      <c r="G78" s="26">
        <v>674211.9500000002</v>
      </c>
      <c r="H78" s="26">
        <v>158090.03</v>
      </c>
      <c r="I78" s="26">
        <v>130530.09000000001</v>
      </c>
      <c r="J78" s="26">
        <f t="shared" si="2"/>
        <v>180852.31999999995</v>
      </c>
      <c r="K78" s="26">
        <f t="shared" si="3"/>
        <v>0.7972080214215552</v>
      </c>
      <c r="L78" s="27"/>
    </row>
    <row r="79" spans="1:12" ht="11.25">
      <c r="A79" s="31">
        <v>212</v>
      </c>
      <c r="B79" s="24" t="s">
        <v>75</v>
      </c>
      <c r="C79" s="25">
        <v>233063</v>
      </c>
      <c r="D79" s="25">
        <v>0</v>
      </c>
      <c r="E79" s="39">
        <v>233063</v>
      </c>
      <c r="F79" s="26">
        <v>79609.09</v>
      </c>
      <c r="G79" s="26">
        <v>72933.25</v>
      </c>
      <c r="H79" s="26">
        <v>39183.96000000001</v>
      </c>
      <c r="I79" s="26">
        <v>35426.630000000005</v>
      </c>
      <c r="J79" s="26">
        <f t="shared" si="2"/>
        <v>153453.91</v>
      </c>
      <c r="K79" s="26">
        <f t="shared" si="3"/>
        <v>0.3415775562830651</v>
      </c>
      <c r="L79" s="29"/>
    </row>
    <row r="80" spans="1:12" ht="15" customHeight="1">
      <c r="A80" s="23">
        <v>21201</v>
      </c>
      <c r="B80" s="24" t="s">
        <v>75</v>
      </c>
      <c r="C80" s="25">
        <v>233063</v>
      </c>
      <c r="D80" s="25"/>
      <c r="E80" s="39">
        <v>233063</v>
      </c>
      <c r="F80" s="26">
        <v>79609.09</v>
      </c>
      <c r="G80" s="26">
        <v>72933.25</v>
      </c>
      <c r="H80" s="26">
        <v>39183.96000000001</v>
      </c>
      <c r="I80" s="26">
        <v>35426.630000000005</v>
      </c>
      <c r="J80" s="26">
        <f t="shared" si="2"/>
        <v>153453.91</v>
      </c>
      <c r="K80" s="26">
        <f t="shared" si="3"/>
        <v>0.3415775562830651</v>
      </c>
      <c r="L80" s="27"/>
    </row>
    <row r="81" spans="1:13" ht="15" customHeight="1">
      <c r="A81" s="31">
        <v>213</v>
      </c>
      <c r="B81" s="24" t="s">
        <v>76</v>
      </c>
      <c r="C81" s="25">
        <v>0</v>
      </c>
      <c r="D81" s="25">
        <v>0</v>
      </c>
      <c r="E81" s="39">
        <v>0</v>
      </c>
      <c r="F81" s="26">
        <v>0</v>
      </c>
      <c r="G81" s="26">
        <v>0</v>
      </c>
      <c r="H81" s="26">
        <v>0</v>
      </c>
      <c r="I81" s="26">
        <v>0</v>
      </c>
      <c r="J81" s="26">
        <f t="shared" si="2"/>
        <v>0</v>
      </c>
      <c r="K81" s="26"/>
      <c r="L81" s="29"/>
      <c r="M81" s="29"/>
    </row>
    <row r="82" spans="1:12" ht="15" customHeight="1">
      <c r="A82" s="23">
        <v>21301</v>
      </c>
      <c r="B82" s="24" t="s">
        <v>76</v>
      </c>
      <c r="C82" s="25"/>
      <c r="D82" s="25"/>
      <c r="E82" s="39">
        <v>0</v>
      </c>
      <c r="F82" s="26">
        <v>0</v>
      </c>
      <c r="G82" s="26">
        <v>0</v>
      </c>
      <c r="H82" s="26">
        <v>0</v>
      </c>
      <c r="I82" s="26">
        <v>0</v>
      </c>
      <c r="J82" s="26">
        <f t="shared" si="2"/>
        <v>0</v>
      </c>
      <c r="K82" s="26"/>
      <c r="L82" s="27"/>
    </row>
    <row r="83" spans="1:11" ht="15" customHeight="1">
      <c r="A83" s="31">
        <v>214</v>
      </c>
      <c r="B83" s="24" t="s">
        <v>77</v>
      </c>
      <c r="C83" s="25">
        <v>1016099</v>
      </c>
      <c r="D83" s="25">
        <v>6900</v>
      </c>
      <c r="E83" s="39">
        <v>1022999</v>
      </c>
      <c r="F83" s="26">
        <v>354476.26</v>
      </c>
      <c r="G83" s="26">
        <v>353143.91000000003</v>
      </c>
      <c r="H83" s="26">
        <v>88130</v>
      </c>
      <c r="I83" s="26">
        <v>83433.65000000001</v>
      </c>
      <c r="J83" s="26">
        <f t="shared" si="2"/>
        <v>668522.74</v>
      </c>
      <c r="K83" s="26">
        <f t="shared" si="3"/>
        <v>0.34650694673210825</v>
      </c>
    </row>
    <row r="84" spans="1:12" ht="15" customHeight="1">
      <c r="A84" s="23">
        <v>21401</v>
      </c>
      <c r="B84" s="24" t="s">
        <v>78</v>
      </c>
      <c r="C84" s="25">
        <v>1016099</v>
      </c>
      <c r="D84" s="25">
        <v>6900</v>
      </c>
      <c r="E84" s="39">
        <v>1022999</v>
      </c>
      <c r="F84" s="26">
        <v>354476.26</v>
      </c>
      <c r="G84" s="26">
        <v>353143.91000000003</v>
      </c>
      <c r="H84" s="26">
        <v>88130</v>
      </c>
      <c r="I84" s="26">
        <v>83433.65000000001</v>
      </c>
      <c r="J84" s="26">
        <f t="shared" si="2"/>
        <v>668522.74</v>
      </c>
      <c r="K84" s="26">
        <f t="shared" si="3"/>
        <v>0.34650694673210825</v>
      </c>
      <c r="L84" s="27"/>
    </row>
    <row r="85" spans="1:11" ht="15" customHeight="1">
      <c r="A85" s="31">
        <v>215</v>
      </c>
      <c r="B85" s="24" t="s">
        <v>79</v>
      </c>
      <c r="C85" s="25">
        <v>91772</v>
      </c>
      <c r="D85" s="25">
        <v>0</v>
      </c>
      <c r="E85" s="39">
        <v>91772</v>
      </c>
      <c r="F85" s="26">
        <v>23205</v>
      </c>
      <c r="G85" s="26">
        <v>23205</v>
      </c>
      <c r="H85" s="26">
        <v>4760</v>
      </c>
      <c r="I85" s="26">
        <v>4760</v>
      </c>
      <c r="J85" s="26">
        <f t="shared" si="2"/>
        <v>68567</v>
      </c>
      <c r="K85" s="26">
        <f t="shared" si="3"/>
        <v>0.252854901277078</v>
      </c>
    </row>
    <row r="86" spans="1:12" ht="15" customHeight="1">
      <c r="A86" s="23">
        <v>21501</v>
      </c>
      <c r="B86" s="24" t="s">
        <v>80</v>
      </c>
      <c r="C86" s="25">
        <v>91772</v>
      </c>
      <c r="D86" s="25"/>
      <c r="E86" s="39">
        <v>91772</v>
      </c>
      <c r="F86" s="26">
        <v>23205</v>
      </c>
      <c r="G86" s="26">
        <v>23205</v>
      </c>
      <c r="H86" s="26">
        <v>4760</v>
      </c>
      <c r="I86" s="26">
        <v>4760</v>
      </c>
      <c r="J86" s="26">
        <f t="shared" si="2"/>
        <v>68567</v>
      </c>
      <c r="K86" s="26">
        <f t="shared" si="3"/>
        <v>0.252854901277078</v>
      </c>
      <c r="L86" s="27"/>
    </row>
    <row r="87" spans="1:11" ht="15" customHeight="1">
      <c r="A87" s="31">
        <v>216</v>
      </c>
      <c r="B87" s="24" t="s">
        <v>81</v>
      </c>
      <c r="C87" s="25">
        <v>306424</v>
      </c>
      <c r="D87" s="25">
        <v>0</v>
      </c>
      <c r="E87" s="39">
        <v>306424</v>
      </c>
      <c r="F87" s="26">
        <v>73515.14</v>
      </c>
      <c r="G87" s="26">
        <v>73252.06999999999</v>
      </c>
      <c r="H87" s="26">
        <v>25217.260000000002</v>
      </c>
      <c r="I87" s="26">
        <v>25593.690000000002</v>
      </c>
      <c r="J87" s="26">
        <f t="shared" si="2"/>
        <v>232908.86</v>
      </c>
      <c r="K87" s="26">
        <f t="shared" si="3"/>
        <v>0.2399131269091194</v>
      </c>
    </row>
    <row r="88" spans="1:12" ht="15" customHeight="1">
      <c r="A88" s="23">
        <v>21601</v>
      </c>
      <c r="B88" s="24" t="s">
        <v>81</v>
      </c>
      <c r="C88" s="25">
        <v>306424</v>
      </c>
      <c r="D88" s="25"/>
      <c r="E88" s="39">
        <v>306424</v>
      </c>
      <c r="F88" s="26">
        <v>73515.14</v>
      </c>
      <c r="G88" s="26">
        <v>73252.06999999999</v>
      </c>
      <c r="H88" s="26">
        <v>25217.260000000002</v>
      </c>
      <c r="I88" s="26">
        <v>25593.690000000002</v>
      </c>
      <c r="J88" s="26">
        <f t="shared" si="2"/>
        <v>232908.86</v>
      </c>
      <c r="K88" s="26">
        <f t="shared" si="3"/>
        <v>0.2399131269091194</v>
      </c>
      <c r="L88" s="27"/>
    </row>
    <row r="89" spans="1:11" ht="15" customHeight="1">
      <c r="A89" s="31">
        <v>217</v>
      </c>
      <c r="B89" s="24" t="s">
        <v>82</v>
      </c>
      <c r="C89" s="25">
        <v>28080</v>
      </c>
      <c r="D89" s="25">
        <v>0</v>
      </c>
      <c r="E89" s="39">
        <v>28080</v>
      </c>
      <c r="F89" s="26">
        <v>0</v>
      </c>
      <c r="G89" s="26">
        <v>0</v>
      </c>
      <c r="H89" s="26">
        <v>0</v>
      </c>
      <c r="I89" s="26">
        <v>0</v>
      </c>
      <c r="J89" s="26">
        <f t="shared" si="2"/>
        <v>28080</v>
      </c>
      <c r="K89" s="26">
        <f t="shared" si="3"/>
        <v>0</v>
      </c>
    </row>
    <row r="90" spans="1:12" ht="15" customHeight="1">
      <c r="A90" s="23">
        <v>21701</v>
      </c>
      <c r="B90" s="24" t="s">
        <v>83</v>
      </c>
      <c r="C90" s="25">
        <v>28080</v>
      </c>
      <c r="D90" s="25"/>
      <c r="E90" s="39">
        <v>28080</v>
      </c>
      <c r="F90" s="26">
        <v>0</v>
      </c>
      <c r="G90" s="26">
        <v>0</v>
      </c>
      <c r="H90" s="26">
        <v>0</v>
      </c>
      <c r="I90" s="26">
        <v>0</v>
      </c>
      <c r="J90" s="26">
        <f t="shared" si="2"/>
        <v>28080</v>
      </c>
      <c r="K90" s="26">
        <f t="shared" si="3"/>
        <v>0</v>
      </c>
      <c r="L90" s="27"/>
    </row>
    <row r="91" spans="1:11" ht="15" customHeight="1">
      <c r="A91" s="31">
        <v>218</v>
      </c>
      <c r="B91" s="24" t="s">
        <v>84</v>
      </c>
      <c r="C91" s="25">
        <v>362241</v>
      </c>
      <c r="D91" s="25">
        <v>4709</v>
      </c>
      <c r="E91" s="39">
        <v>366950</v>
      </c>
      <c r="F91" s="26">
        <v>99604</v>
      </c>
      <c r="G91" s="26">
        <v>99604</v>
      </c>
      <c r="H91" s="26">
        <v>81046</v>
      </c>
      <c r="I91" s="26">
        <v>81046</v>
      </c>
      <c r="J91" s="26">
        <f t="shared" si="2"/>
        <v>267346</v>
      </c>
      <c r="K91" s="26">
        <f t="shared" si="3"/>
        <v>0.27143752554843986</v>
      </c>
    </row>
    <row r="92" spans="1:12" ht="15" customHeight="1">
      <c r="A92" s="23">
        <v>21801</v>
      </c>
      <c r="B92" s="24" t="s">
        <v>85</v>
      </c>
      <c r="C92" s="25">
        <v>362241</v>
      </c>
      <c r="D92" s="25"/>
      <c r="E92" s="39">
        <v>362241</v>
      </c>
      <c r="F92" s="26">
        <v>94895</v>
      </c>
      <c r="G92" s="26">
        <v>94895</v>
      </c>
      <c r="H92" s="26">
        <v>81046</v>
      </c>
      <c r="I92" s="26">
        <v>81046</v>
      </c>
      <c r="J92" s="26">
        <f t="shared" si="2"/>
        <v>267346</v>
      </c>
      <c r="K92" s="26">
        <f t="shared" si="3"/>
        <v>0.261966480878752</v>
      </c>
      <c r="L92" s="27"/>
    </row>
    <row r="93" spans="1:12" ht="15" customHeight="1">
      <c r="A93" s="23">
        <v>21802</v>
      </c>
      <c r="B93" s="24" t="s">
        <v>86</v>
      </c>
      <c r="C93" s="25"/>
      <c r="D93" s="25">
        <v>4709</v>
      </c>
      <c r="E93" s="39">
        <v>4709</v>
      </c>
      <c r="F93" s="26">
        <v>4709</v>
      </c>
      <c r="G93" s="26">
        <v>4709</v>
      </c>
      <c r="H93" s="26">
        <v>0</v>
      </c>
      <c r="I93" s="26">
        <v>0</v>
      </c>
      <c r="J93" s="26">
        <f t="shared" si="2"/>
        <v>0</v>
      </c>
      <c r="K93" s="26">
        <f t="shared" si="3"/>
        <v>1</v>
      </c>
      <c r="L93" s="27"/>
    </row>
    <row r="94" spans="1:12" ht="15" customHeight="1">
      <c r="A94" s="45">
        <v>2200</v>
      </c>
      <c r="B94" s="24" t="s">
        <v>87</v>
      </c>
      <c r="C94" s="25">
        <v>1474811</v>
      </c>
      <c r="D94" s="25">
        <v>-108702</v>
      </c>
      <c r="E94" s="39">
        <v>1366109</v>
      </c>
      <c r="F94" s="26">
        <v>947900.3900000001</v>
      </c>
      <c r="G94" s="26">
        <v>873270.0000000001</v>
      </c>
      <c r="H94" s="26">
        <v>324342.42</v>
      </c>
      <c r="I94" s="26">
        <v>340918.35000000003</v>
      </c>
      <c r="J94" s="26">
        <f t="shared" si="2"/>
        <v>418208.60999999987</v>
      </c>
      <c r="K94" s="26">
        <f t="shared" si="3"/>
        <v>0.6938687835304505</v>
      </c>
      <c r="L94" s="29"/>
    </row>
    <row r="95" spans="1:12" ht="15" customHeight="1">
      <c r="A95" s="31">
        <v>221</v>
      </c>
      <c r="B95" s="24" t="s">
        <v>88</v>
      </c>
      <c r="C95" s="25">
        <v>1451719</v>
      </c>
      <c r="D95" s="25">
        <v>-108702</v>
      </c>
      <c r="E95" s="39">
        <v>1343017</v>
      </c>
      <c r="F95" s="26">
        <v>943407.3300000001</v>
      </c>
      <c r="G95" s="26">
        <v>868776.9400000001</v>
      </c>
      <c r="H95" s="26">
        <v>321648.92</v>
      </c>
      <c r="I95" s="26">
        <v>338224.85000000003</v>
      </c>
      <c r="J95" s="26">
        <f t="shared" si="2"/>
        <v>399609.6699999999</v>
      </c>
      <c r="K95" s="26">
        <f t="shared" si="3"/>
        <v>0.702453751516176</v>
      </c>
      <c r="L95" s="29"/>
    </row>
    <row r="96" spans="1:12" ht="11.25">
      <c r="A96" s="23">
        <v>22101</v>
      </c>
      <c r="B96" s="24" t="s">
        <v>89</v>
      </c>
      <c r="C96" s="25">
        <v>959299</v>
      </c>
      <c r="D96" s="25">
        <v>-106702</v>
      </c>
      <c r="E96" s="39">
        <v>852597</v>
      </c>
      <c r="F96" s="26">
        <v>777181.92</v>
      </c>
      <c r="G96" s="26">
        <v>726782.53</v>
      </c>
      <c r="H96" s="26">
        <v>233971.90000000002</v>
      </c>
      <c r="I96" s="26">
        <v>221303.22999999998</v>
      </c>
      <c r="J96" s="26">
        <f t="shared" si="2"/>
        <v>75415.07999999996</v>
      </c>
      <c r="K96" s="26">
        <f t="shared" si="3"/>
        <v>0.9115466275391539</v>
      </c>
      <c r="L96" s="27"/>
    </row>
    <row r="97" spans="1:12" ht="33.75">
      <c r="A97" s="23">
        <v>22105</v>
      </c>
      <c r="B97" s="24" t="s">
        <v>90</v>
      </c>
      <c r="C97" s="25"/>
      <c r="D97" s="25"/>
      <c r="E97" s="39">
        <v>0</v>
      </c>
      <c r="F97" s="26">
        <v>0</v>
      </c>
      <c r="G97" s="26">
        <v>0</v>
      </c>
      <c r="H97" s="26">
        <v>0</v>
      </c>
      <c r="I97" s="26">
        <v>0</v>
      </c>
      <c r="J97" s="26">
        <f t="shared" si="2"/>
        <v>0</v>
      </c>
      <c r="K97" s="26"/>
      <c r="L97" s="27"/>
    </row>
    <row r="98" spans="1:12" ht="11.25">
      <c r="A98" s="23">
        <v>22106</v>
      </c>
      <c r="B98" s="24" t="s">
        <v>91</v>
      </c>
      <c r="C98" s="25">
        <v>492420</v>
      </c>
      <c r="D98" s="25">
        <v>-2000</v>
      </c>
      <c r="E98" s="39">
        <v>490420</v>
      </c>
      <c r="F98" s="26">
        <v>166225.41</v>
      </c>
      <c r="G98" s="26">
        <v>141994.41</v>
      </c>
      <c r="H98" s="26">
        <v>87677.02</v>
      </c>
      <c r="I98" s="26">
        <v>116921.62</v>
      </c>
      <c r="J98" s="26">
        <f t="shared" si="2"/>
        <v>324194.58999999997</v>
      </c>
      <c r="K98" s="26">
        <f t="shared" si="3"/>
        <v>0.3389450063211125</v>
      </c>
      <c r="L98" s="27"/>
    </row>
    <row r="99" spans="1:11" ht="11.25">
      <c r="A99" s="31">
        <v>222</v>
      </c>
      <c r="B99" s="24" t="s">
        <v>92</v>
      </c>
      <c r="C99" s="25">
        <v>0</v>
      </c>
      <c r="D99" s="25">
        <v>0</v>
      </c>
      <c r="E99" s="39">
        <v>0</v>
      </c>
      <c r="F99" s="26">
        <v>0</v>
      </c>
      <c r="G99" s="26">
        <v>0</v>
      </c>
      <c r="H99" s="26">
        <v>0</v>
      </c>
      <c r="I99" s="26">
        <v>0</v>
      </c>
      <c r="J99" s="26">
        <f t="shared" si="2"/>
        <v>0</v>
      </c>
      <c r="K99" s="26"/>
    </row>
    <row r="100" spans="1:12" ht="11.25">
      <c r="A100" s="23">
        <v>22201</v>
      </c>
      <c r="B100" s="24" t="s">
        <v>93</v>
      </c>
      <c r="C100" s="25"/>
      <c r="D100" s="25"/>
      <c r="E100" s="39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f t="shared" si="2"/>
        <v>0</v>
      </c>
      <c r="K100" s="26"/>
      <c r="L100" s="27"/>
    </row>
    <row r="101" spans="1:11" ht="11.25">
      <c r="A101" s="31">
        <v>223</v>
      </c>
      <c r="B101" s="24" t="s">
        <v>94</v>
      </c>
      <c r="C101" s="25">
        <v>23092</v>
      </c>
      <c r="D101" s="25">
        <v>0</v>
      </c>
      <c r="E101" s="39">
        <v>23092</v>
      </c>
      <c r="F101" s="26">
        <v>4493.06</v>
      </c>
      <c r="G101" s="26">
        <v>4493.06</v>
      </c>
      <c r="H101" s="26">
        <v>2693.5</v>
      </c>
      <c r="I101" s="26">
        <v>2693.5</v>
      </c>
      <c r="J101" s="26">
        <f t="shared" si="2"/>
        <v>18598.94</v>
      </c>
      <c r="K101" s="26">
        <f t="shared" si="3"/>
        <v>0.19457214619781743</v>
      </c>
    </row>
    <row r="102" spans="1:12" ht="11.25">
      <c r="A102" s="23">
        <v>22301</v>
      </c>
      <c r="B102" s="24" t="s">
        <v>94</v>
      </c>
      <c r="C102" s="25">
        <v>23092</v>
      </c>
      <c r="D102" s="25"/>
      <c r="E102" s="39">
        <v>23092</v>
      </c>
      <c r="F102" s="26">
        <v>4493.06</v>
      </c>
      <c r="G102" s="26">
        <v>4493.06</v>
      </c>
      <c r="H102" s="26">
        <v>2693.5</v>
      </c>
      <c r="I102" s="26">
        <v>2693.5</v>
      </c>
      <c r="J102" s="26">
        <f t="shared" si="2"/>
        <v>18598.94</v>
      </c>
      <c r="K102" s="26">
        <f t="shared" si="3"/>
        <v>0.19457214619781743</v>
      </c>
      <c r="L102" s="27"/>
    </row>
    <row r="103" spans="1:11" ht="22.5">
      <c r="A103" s="45">
        <v>2300</v>
      </c>
      <c r="B103" s="24" t="s">
        <v>95</v>
      </c>
      <c r="C103" s="25">
        <v>10922887</v>
      </c>
      <c r="D103" s="25">
        <v>-2107923</v>
      </c>
      <c r="E103" s="39">
        <v>8814964</v>
      </c>
      <c r="F103" s="26">
        <v>8807182.02</v>
      </c>
      <c r="G103" s="26">
        <v>8409273.860000001</v>
      </c>
      <c r="H103" s="26">
        <v>1082217.8599999999</v>
      </c>
      <c r="I103" s="26">
        <v>807097.1799999999</v>
      </c>
      <c r="J103" s="26">
        <f t="shared" si="2"/>
        <v>7781.980000000447</v>
      </c>
      <c r="K103" s="26">
        <f t="shared" si="3"/>
        <v>0.9991171852772172</v>
      </c>
    </row>
    <row r="104" spans="1:11" ht="22.5">
      <c r="A104" s="31">
        <v>231</v>
      </c>
      <c r="B104" s="24" t="s">
        <v>96</v>
      </c>
      <c r="C104" s="25">
        <v>0</v>
      </c>
      <c r="D104" s="25">
        <v>0</v>
      </c>
      <c r="E104" s="39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f t="shared" si="2"/>
        <v>0</v>
      </c>
      <c r="K104" s="26"/>
    </row>
    <row r="105" spans="1:12" ht="22.5">
      <c r="A105" s="23">
        <v>23101</v>
      </c>
      <c r="B105" s="24" t="s">
        <v>96</v>
      </c>
      <c r="C105" s="25"/>
      <c r="D105" s="25"/>
      <c r="E105" s="39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f t="shared" si="2"/>
        <v>0</v>
      </c>
      <c r="K105" s="26"/>
      <c r="L105" s="27"/>
    </row>
    <row r="106" spans="1:11" ht="11.25">
      <c r="A106" s="31">
        <v>239</v>
      </c>
      <c r="B106" s="24" t="s">
        <v>97</v>
      </c>
      <c r="C106" s="25">
        <v>10922887</v>
      </c>
      <c r="D106" s="25">
        <v>-2107923</v>
      </c>
      <c r="E106" s="39">
        <v>8814964</v>
      </c>
      <c r="F106" s="26">
        <v>8807182.02</v>
      </c>
      <c r="G106" s="26">
        <v>8409273.860000001</v>
      </c>
      <c r="H106" s="26">
        <v>1082217.8599999999</v>
      </c>
      <c r="I106" s="26">
        <v>807097.1799999999</v>
      </c>
      <c r="J106" s="26">
        <f t="shared" si="2"/>
        <v>7781.980000000447</v>
      </c>
      <c r="K106" s="26">
        <f t="shared" si="3"/>
        <v>0.9991171852772172</v>
      </c>
    </row>
    <row r="107" spans="1:12" ht="11.25">
      <c r="A107" s="23">
        <v>23901</v>
      </c>
      <c r="B107" s="24" t="s">
        <v>97</v>
      </c>
      <c r="C107" s="25">
        <v>10922887</v>
      </c>
      <c r="D107" s="25">
        <v>-2107923</v>
      </c>
      <c r="E107" s="39">
        <v>8814964</v>
      </c>
      <c r="F107" s="26">
        <v>8807182.02</v>
      </c>
      <c r="G107" s="26">
        <v>8409273.860000001</v>
      </c>
      <c r="H107" s="26">
        <v>1082217.8599999999</v>
      </c>
      <c r="I107" s="26">
        <v>807097.1799999999</v>
      </c>
      <c r="J107" s="26">
        <f t="shared" si="2"/>
        <v>7781.980000000447</v>
      </c>
      <c r="K107" s="26">
        <f t="shared" si="3"/>
        <v>0.9991171852772172</v>
      </c>
      <c r="L107" s="27"/>
    </row>
    <row r="108" spans="1:11" ht="11.25">
      <c r="A108" s="45">
        <v>2400</v>
      </c>
      <c r="B108" s="24" t="s">
        <v>98</v>
      </c>
      <c r="C108" s="25">
        <v>1298152</v>
      </c>
      <c r="D108" s="25">
        <v>241864</v>
      </c>
      <c r="E108" s="39">
        <v>1540016</v>
      </c>
      <c r="F108" s="26">
        <v>581126.58</v>
      </c>
      <c r="G108" s="26">
        <v>557897.33</v>
      </c>
      <c r="H108" s="26">
        <v>72200.95999999999</v>
      </c>
      <c r="I108" s="26">
        <v>63367.88</v>
      </c>
      <c r="J108" s="26">
        <f t="shared" si="2"/>
        <v>958889.42</v>
      </c>
      <c r="K108" s="26">
        <f t="shared" si="3"/>
        <v>0.37735100154803586</v>
      </c>
    </row>
    <row r="109" spans="1:11" ht="11.25">
      <c r="A109" s="31">
        <v>241</v>
      </c>
      <c r="B109" s="24" t="s">
        <v>99</v>
      </c>
      <c r="C109" s="25">
        <v>0</v>
      </c>
      <c r="D109" s="25">
        <v>0</v>
      </c>
      <c r="E109" s="39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f t="shared" si="2"/>
        <v>0</v>
      </c>
      <c r="K109" s="26"/>
    </row>
    <row r="110" spans="1:12" ht="11.25">
      <c r="A110" s="23">
        <v>24101</v>
      </c>
      <c r="B110" s="24" t="s">
        <v>99</v>
      </c>
      <c r="C110" s="25"/>
      <c r="D110" s="25"/>
      <c r="E110" s="39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f t="shared" si="2"/>
        <v>0</v>
      </c>
      <c r="K110" s="26"/>
      <c r="L110" s="27"/>
    </row>
    <row r="111" spans="1:11" ht="11.25">
      <c r="A111" s="31">
        <v>242</v>
      </c>
      <c r="B111" s="24" t="s">
        <v>100</v>
      </c>
      <c r="C111" s="25">
        <v>48236</v>
      </c>
      <c r="D111" s="25">
        <v>110864</v>
      </c>
      <c r="E111" s="39">
        <v>159100</v>
      </c>
      <c r="F111" s="26">
        <v>157901.68</v>
      </c>
      <c r="G111" s="26">
        <v>135263.69</v>
      </c>
      <c r="H111" s="26">
        <v>30800.88</v>
      </c>
      <c r="I111" s="26">
        <v>17808.88</v>
      </c>
      <c r="J111" s="26">
        <f t="shared" si="2"/>
        <v>1198.320000000007</v>
      </c>
      <c r="K111" s="26">
        <f t="shared" si="3"/>
        <v>0.9924681332495285</v>
      </c>
    </row>
    <row r="112" spans="1:12" ht="11.25">
      <c r="A112" s="23">
        <v>24201</v>
      </c>
      <c r="B112" s="24" t="s">
        <v>100</v>
      </c>
      <c r="C112" s="25">
        <v>48236</v>
      </c>
      <c r="D112" s="25">
        <v>110864</v>
      </c>
      <c r="E112" s="39">
        <v>159100</v>
      </c>
      <c r="F112" s="26">
        <v>157901.68</v>
      </c>
      <c r="G112" s="26">
        <v>135263.69</v>
      </c>
      <c r="H112" s="26">
        <v>30800.88</v>
      </c>
      <c r="I112" s="26">
        <v>17808.88</v>
      </c>
      <c r="J112" s="26">
        <f t="shared" si="2"/>
        <v>1198.320000000007</v>
      </c>
      <c r="K112" s="26">
        <f t="shared" si="3"/>
        <v>0.9924681332495285</v>
      </c>
      <c r="L112" s="27"/>
    </row>
    <row r="113" spans="1:11" ht="11.25">
      <c r="A113" s="31">
        <v>243</v>
      </c>
      <c r="B113" s="24" t="s">
        <v>101</v>
      </c>
      <c r="C113" s="25">
        <v>0</v>
      </c>
      <c r="D113" s="25">
        <v>0</v>
      </c>
      <c r="E113" s="39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f t="shared" si="2"/>
        <v>0</v>
      </c>
      <c r="K113" s="26"/>
    </row>
    <row r="114" spans="1:12" ht="11.25">
      <c r="A114" s="23">
        <v>24301</v>
      </c>
      <c r="B114" s="24" t="s">
        <v>101</v>
      </c>
      <c r="C114" s="25"/>
      <c r="D114" s="25"/>
      <c r="E114" s="39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f t="shared" si="2"/>
        <v>0</v>
      </c>
      <c r="K114" s="26"/>
      <c r="L114" s="27"/>
    </row>
    <row r="115" spans="1:11" ht="11.25">
      <c r="A115" s="31">
        <v>244</v>
      </c>
      <c r="B115" s="24" t="s">
        <v>102</v>
      </c>
      <c r="C115" s="25">
        <v>62695</v>
      </c>
      <c r="D115" s="25">
        <v>0</v>
      </c>
      <c r="E115" s="39">
        <v>62695</v>
      </c>
      <c r="F115" s="26">
        <v>0</v>
      </c>
      <c r="G115" s="26">
        <v>0</v>
      </c>
      <c r="H115" s="26">
        <v>0</v>
      </c>
      <c r="I115" s="26">
        <v>0</v>
      </c>
      <c r="J115" s="26">
        <f t="shared" si="2"/>
        <v>62695</v>
      </c>
      <c r="K115" s="26">
        <f t="shared" si="3"/>
        <v>0</v>
      </c>
    </row>
    <row r="116" spans="1:12" ht="11.25">
      <c r="A116" s="23">
        <v>24401</v>
      </c>
      <c r="B116" s="24" t="s">
        <v>102</v>
      </c>
      <c r="C116" s="25">
        <v>62695</v>
      </c>
      <c r="D116" s="25"/>
      <c r="E116" s="39">
        <v>62695</v>
      </c>
      <c r="F116" s="26">
        <v>0</v>
      </c>
      <c r="G116" s="26">
        <v>0</v>
      </c>
      <c r="H116" s="26">
        <v>0</v>
      </c>
      <c r="I116" s="26">
        <v>0</v>
      </c>
      <c r="J116" s="26">
        <f t="shared" si="2"/>
        <v>62695</v>
      </c>
      <c r="K116" s="26">
        <f t="shared" si="3"/>
        <v>0</v>
      </c>
      <c r="L116" s="27"/>
    </row>
    <row r="117" spans="1:11" ht="11.25">
      <c r="A117" s="31">
        <v>245</v>
      </c>
      <c r="B117" s="24" t="s">
        <v>103</v>
      </c>
      <c r="C117" s="25">
        <v>0</v>
      </c>
      <c r="D117" s="25">
        <v>0</v>
      </c>
      <c r="E117" s="39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f t="shared" si="2"/>
        <v>0</v>
      </c>
      <c r="K117" s="26"/>
    </row>
    <row r="118" spans="1:12" ht="11.25">
      <c r="A118" s="23">
        <v>24501</v>
      </c>
      <c r="B118" s="24" t="s">
        <v>103</v>
      </c>
      <c r="C118" s="25"/>
      <c r="D118" s="25"/>
      <c r="E118" s="39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f t="shared" si="2"/>
        <v>0</v>
      </c>
      <c r="K118" s="26"/>
      <c r="L118" s="27"/>
    </row>
    <row r="119" spans="1:11" ht="11.25">
      <c r="A119" s="31">
        <v>246</v>
      </c>
      <c r="B119" s="24" t="s">
        <v>104</v>
      </c>
      <c r="C119" s="25">
        <v>448661</v>
      </c>
      <c r="D119" s="25">
        <v>131000</v>
      </c>
      <c r="E119" s="39">
        <v>579661</v>
      </c>
      <c r="F119" s="26">
        <v>357012.13</v>
      </c>
      <c r="G119" s="26">
        <v>356420.86999999994</v>
      </c>
      <c r="H119" s="26">
        <v>41046.92</v>
      </c>
      <c r="I119" s="26">
        <v>45205.84000000001</v>
      </c>
      <c r="J119" s="26">
        <f t="shared" si="2"/>
        <v>222648.87</v>
      </c>
      <c r="K119" s="26">
        <f t="shared" si="3"/>
        <v>0.6158981370145654</v>
      </c>
    </row>
    <row r="120" spans="1:12" ht="11.25">
      <c r="A120" s="23">
        <v>24601</v>
      </c>
      <c r="B120" s="24" t="s">
        <v>104</v>
      </c>
      <c r="C120" s="25">
        <v>448661</v>
      </c>
      <c r="D120" s="25">
        <v>131000</v>
      </c>
      <c r="E120" s="39">
        <v>579661</v>
      </c>
      <c r="F120" s="26">
        <v>357012.13</v>
      </c>
      <c r="G120" s="26">
        <v>356420.86999999994</v>
      </c>
      <c r="H120" s="26">
        <v>41046.92</v>
      </c>
      <c r="I120" s="26">
        <v>45205.84000000001</v>
      </c>
      <c r="J120" s="26">
        <f t="shared" si="2"/>
        <v>222648.87</v>
      </c>
      <c r="K120" s="26">
        <f t="shared" si="3"/>
        <v>0.6158981370145654</v>
      </c>
      <c r="L120" s="27"/>
    </row>
    <row r="121" spans="1:11" ht="11.25">
      <c r="A121" s="31">
        <v>247</v>
      </c>
      <c r="B121" s="24" t="s">
        <v>105</v>
      </c>
      <c r="C121" s="25">
        <v>0</v>
      </c>
      <c r="D121" s="25">
        <v>0</v>
      </c>
      <c r="E121" s="39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f t="shared" si="2"/>
        <v>0</v>
      </c>
      <c r="K121" s="26"/>
    </row>
    <row r="122" spans="1:12" ht="11.25">
      <c r="A122" s="23">
        <v>24701</v>
      </c>
      <c r="B122" s="24" t="s">
        <v>105</v>
      </c>
      <c r="C122" s="25"/>
      <c r="D122" s="25"/>
      <c r="E122" s="39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f t="shared" si="2"/>
        <v>0</v>
      </c>
      <c r="K122" s="26"/>
      <c r="L122" s="27"/>
    </row>
    <row r="123" spans="1:11" ht="11.25">
      <c r="A123" s="31">
        <v>248</v>
      </c>
      <c r="B123" s="24" t="s">
        <v>106</v>
      </c>
      <c r="C123" s="25">
        <v>106260</v>
      </c>
      <c r="D123" s="25">
        <v>0</v>
      </c>
      <c r="E123" s="39">
        <v>106260</v>
      </c>
      <c r="F123" s="26">
        <v>0</v>
      </c>
      <c r="G123" s="26">
        <v>0</v>
      </c>
      <c r="H123" s="26">
        <v>0</v>
      </c>
      <c r="I123" s="26">
        <v>0</v>
      </c>
      <c r="J123" s="26">
        <f t="shared" si="2"/>
        <v>106260</v>
      </c>
      <c r="K123" s="26">
        <f t="shared" si="3"/>
        <v>0</v>
      </c>
    </row>
    <row r="124" spans="1:12" ht="11.25">
      <c r="A124" s="23">
        <v>24801</v>
      </c>
      <c r="B124" s="24" t="s">
        <v>106</v>
      </c>
      <c r="C124" s="25">
        <v>106260</v>
      </c>
      <c r="D124" s="25"/>
      <c r="E124" s="39">
        <v>106260</v>
      </c>
      <c r="F124" s="26">
        <v>0</v>
      </c>
      <c r="G124" s="26">
        <v>0</v>
      </c>
      <c r="H124" s="26">
        <v>0</v>
      </c>
      <c r="I124" s="26">
        <v>0</v>
      </c>
      <c r="J124" s="26">
        <f t="shared" si="2"/>
        <v>106260</v>
      </c>
      <c r="K124" s="26">
        <f t="shared" si="3"/>
        <v>0</v>
      </c>
      <c r="L124" s="27"/>
    </row>
    <row r="125" spans="1:11" ht="11.25">
      <c r="A125" s="31">
        <v>249</v>
      </c>
      <c r="B125" s="24" t="s">
        <v>107</v>
      </c>
      <c r="C125" s="25">
        <v>632300</v>
      </c>
      <c r="D125" s="25">
        <v>0</v>
      </c>
      <c r="E125" s="39">
        <v>632300</v>
      </c>
      <c r="F125" s="26">
        <v>66212.77</v>
      </c>
      <c r="G125" s="26">
        <v>66212.77</v>
      </c>
      <c r="H125" s="26">
        <v>353.16</v>
      </c>
      <c r="I125" s="26">
        <v>353.16</v>
      </c>
      <c r="J125" s="26">
        <f t="shared" si="2"/>
        <v>566087.23</v>
      </c>
      <c r="K125" s="26">
        <f t="shared" si="3"/>
        <v>0.1047173335442037</v>
      </c>
    </row>
    <row r="126" spans="1:12" ht="11.25">
      <c r="A126" s="23">
        <v>24901</v>
      </c>
      <c r="B126" s="24" t="s">
        <v>107</v>
      </c>
      <c r="C126" s="25">
        <v>632300</v>
      </c>
      <c r="D126" s="25"/>
      <c r="E126" s="39">
        <v>632300</v>
      </c>
      <c r="F126" s="26">
        <v>66212.77</v>
      </c>
      <c r="G126" s="26">
        <v>66212.77</v>
      </c>
      <c r="H126" s="26">
        <v>353.16</v>
      </c>
      <c r="I126" s="26">
        <v>353.16</v>
      </c>
      <c r="J126" s="26">
        <f t="shared" si="2"/>
        <v>566087.23</v>
      </c>
      <c r="K126" s="26">
        <f t="shared" si="3"/>
        <v>0.1047173335442037</v>
      </c>
      <c r="L126" s="27"/>
    </row>
    <row r="127" spans="1:11" ht="11.25">
      <c r="A127" s="45">
        <v>2500</v>
      </c>
      <c r="B127" s="24" t="s">
        <v>108</v>
      </c>
      <c r="C127" s="25">
        <v>1880663</v>
      </c>
      <c r="D127" s="25">
        <v>1582163</v>
      </c>
      <c r="E127" s="39">
        <v>3462826</v>
      </c>
      <c r="F127" s="26">
        <v>2930618.41</v>
      </c>
      <c r="G127" s="26">
        <v>2331883.72</v>
      </c>
      <c r="H127" s="26">
        <v>536700.81</v>
      </c>
      <c r="I127" s="26">
        <v>33666.119999999995</v>
      </c>
      <c r="J127" s="26">
        <f t="shared" si="2"/>
        <v>532207.5899999999</v>
      </c>
      <c r="K127" s="26">
        <f t="shared" si="3"/>
        <v>0.8463083071456666</v>
      </c>
    </row>
    <row r="128" spans="1:11" ht="11.25">
      <c r="A128" s="31">
        <v>251</v>
      </c>
      <c r="B128" s="24" t="s">
        <v>109</v>
      </c>
      <c r="C128" s="25">
        <v>39600</v>
      </c>
      <c r="D128" s="25">
        <v>0</v>
      </c>
      <c r="E128" s="39">
        <v>39600</v>
      </c>
      <c r="F128" s="26">
        <v>0</v>
      </c>
      <c r="G128" s="26">
        <v>0</v>
      </c>
      <c r="H128" s="26">
        <v>0</v>
      </c>
      <c r="I128" s="26">
        <v>0</v>
      </c>
      <c r="J128" s="26">
        <f t="shared" si="2"/>
        <v>39600</v>
      </c>
      <c r="K128" s="26">
        <f t="shared" si="3"/>
        <v>0</v>
      </c>
    </row>
    <row r="129" spans="1:12" ht="11.25">
      <c r="A129" s="23">
        <v>25101</v>
      </c>
      <c r="B129" s="24" t="s">
        <v>109</v>
      </c>
      <c r="C129" s="25">
        <v>39600</v>
      </c>
      <c r="D129" s="25"/>
      <c r="E129" s="39">
        <v>39600</v>
      </c>
      <c r="F129" s="26">
        <v>0</v>
      </c>
      <c r="G129" s="26">
        <v>0</v>
      </c>
      <c r="H129" s="26">
        <v>0</v>
      </c>
      <c r="I129" s="26">
        <v>0</v>
      </c>
      <c r="J129" s="26">
        <f t="shared" si="2"/>
        <v>39600</v>
      </c>
      <c r="K129" s="26">
        <f t="shared" si="3"/>
        <v>0</v>
      </c>
      <c r="L129" s="27"/>
    </row>
    <row r="130" spans="1:11" ht="11.25">
      <c r="A130" s="31">
        <v>252</v>
      </c>
      <c r="B130" s="24" t="s">
        <v>110</v>
      </c>
      <c r="C130" s="25">
        <v>0</v>
      </c>
      <c r="D130" s="25">
        <v>0</v>
      </c>
      <c r="E130" s="39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f t="shared" si="2"/>
        <v>0</v>
      </c>
      <c r="K130" s="26"/>
    </row>
    <row r="131" spans="1:12" ht="11.25">
      <c r="A131" s="23">
        <v>25201</v>
      </c>
      <c r="B131" s="24" t="s">
        <v>110</v>
      </c>
      <c r="C131" s="25"/>
      <c r="D131" s="25"/>
      <c r="E131" s="39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f t="shared" si="2"/>
        <v>0</v>
      </c>
      <c r="K131" s="26"/>
      <c r="L131" s="27"/>
    </row>
    <row r="132" spans="1:11" ht="11.25">
      <c r="A132" s="31">
        <v>253</v>
      </c>
      <c r="B132" s="24" t="s">
        <v>111</v>
      </c>
      <c r="C132" s="25">
        <v>28717</v>
      </c>
      <c r="D132" s="25">
        <v>0</v>
      </c>
      <c r="E132" s="39">
        <v>28717</v>
      </c>
      <c r="F132" s="26">
        <v>16604.09</v>
      </c>
      <c r="G132" s="26">
        <v>16604.09</v>
      </c>
      <c r="H132" s="26">
        <v>12078.16</v>
      </c>
      <c r="I132" s="26">
        <v>12078.16</v>
      </c>
      <c r="J132" s="26">
        <f t="shared" si="2"/>
        <v>12112.91</v>
      </c>
      <c r="K132" s="26">
        <f t="shared" si="3"/>
        <v>0.5781972350872305</v>
      </c>
    </row>
    <row r="133" spans="1:12" ht="11.25">
      <c r="A133" s="23">
        <v>25301</v>
      </c>
      <c r="B133" s="24" t="s">
        <v>111</v>
      </c>
      <c r="C133" s="25">
        <v>28717</v>
      </c>
      <c r="D133" s="25"/>
      <c r="E133" s="39">
        <v>28717</v>
      </c>
      <c r="F133" s="26">
        <v>16604.09</v>
      </c>
      <c r="G133" s="26">
        <v>16604.09</v>
      </c>
      <c r="H133" s="26">
        <v>12078.16</v>
      </c>
      <c r="I133" s="26">
        <v>12078.16</v>
      </c>
      <c r="J133" s="26">
        <f t="shared" si="2"/>
        <v>12112.91</v>
      </c>
      <c r="K133" s="26">
        <f t="shared" si="3"/>
        <v>0.5781972350872305</v>
      </c>
      <c r="L133" s="27"/>
    </row>
    <row r="134" spans="1:11" ht="11.25">
      <c r="A134" s="31">
        <v>254</v>
      </c>
      <c r="B134" s="24" t="s">
        <v>112</v>
      </c>
      <c r="C134" s="25">
        <v>0</v>
      </c>
      <c r="D134" s="25">
        <v>0</v>
      </c>
      <c r="E134" s="39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f t="shared" si="2"/>
        <v>0</v>
      </c>
      <c r="K134" s="26"/>
    </row>
    <row r="135" spans="1:12" ht="11.25">
      <c r="A135" s="23">
        <v>25401</v>
      </c>
      <c r="B135" s="24" t="s">
        <v>112</v>
      </c>
      <c r="C135" s="25"/>
      <c r="D135" s="25"/>
      <c r="E135" s="39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f t="shared" si="2"/>
        <v>0</v>
      </c>
      <c r="K135" s="26"/>
      <c r="L135" s="27"/>
    </row>
    <row r="136" spans="1:11" ht="11.25">
      <c r="A136" s="31">
        <v>255</v>
      </c>
      <c r="B136" s="24" t="s">
        <v>113</v>
      </c>
      <c r="C136" s="25">
        <v>5500</v>
      </c>
      <c r="D136" s="25">
        <v>0</v>
      </c>
      <c r="E136" s="39">
        <v>5500</v>
      </c>
      <c r="F136" s="26">
        <v>0</v>
      </c>
      <c r="G136" s="26">
        <v>0</v>
      </c>
      <c r="H136" s="26">
        <v>0</v>
      </c>
      <c r="I136" s="26">
        <v>0</v>
      </c>
      <c r="J136" s="26">
        <f t="shared" si="2"/>
        <v>5500</v>
      </c>
      <c r="K136" s="26">
        <f t="shared" si="3"/>
        <v>0</v>
      </c>
    </row>
    <row r="137" spans="1:12" ht="11.25">
      <c r="A137" s="23">
        <v>25501</v>
      </c>
      <c r="B137" s="24" t="s">
        <v>113</v>
      </c>
      <c r="C137" s="25">
        <v>5500</v>
      </c>
      <c r="D137" s="25"/>
      <c r="E137" s="39">
        <v>5500</v>
      </c>
      <c r="F137" s="26">
        <v>0</v>
      </c>
      <c r="G137" s="26">
        <v>0</v>
      </c>
      <c r="H137" s="26">
        <v>0</v>
      </c>
      <c r="I137" s="26">
        <v>0</v>
      </c>
      <c r="J137" s="26">
        <f t="shared" si="2"/>
        <v>5500</v>
      </c>
      <c r="K137" s="26">
        <f t="shared" si="3"/>
        <v>0</v>
      </c>
      <c r="L137" s="27"/>
    </row>
    <row r="138" spans="1:11" ht="11.25">
      <c r="A138" s="31">
        <v>256</v>
      </c>
      <c r="B138" s="24" t="s">
        <v>114</v>
      </c>
      <c r="C138" s="25">
        <v>0</v>
      </c>
      <c r="D138" s="25">
        <v>0</v>
      </c>
      <c r="E138" s="39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f t="shared" si="2"/>
        <v>0</v>
      </c>
      <c r="K138" s="26"/>
    </row>
    <row r="139" spans="1:12" ht="11.25">
      <c r="A139" s="23">
        <v>25601</v>
      </c>
      <c r="B139" s="24" t="s">
        <v>114</v>
      </c>
      <c r="C139" s="25"/>
      <c r="D139" s="25"/>
      <c r="E139" s="39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f t="shared" si="2"/>
        <v>0</v>
      </c>
      <c r="K139" s="26"/>
      <c r="L139" s="27"/>
    </row>
    <row r="140" spans="1:11" ht="11.25">
      <c r="A140" s="31">
        <v>259</v>
      </c>
      <c r="B140" s="24" t="s">
        <v>115</v>
      </c>
      <c r="C140" s="25">
        <v>1806846</v>
      </c>
      <c r="D140" s="25">
        <v>1582163</v>
      </c>
      <c r="E140" s="39">
        <v>3389009</v>
      </c>
      <c r="F140" s="26">
        <v>2914014.3200000003</v>
      </c>
      <c r="G140" s="26">
        <v>2315279.63</v>
      </c>
      <c r="H140" s="26">
        <v>524622.65</v>
      </c>
      <c r="I140" s="26">
        <v>21587.96</v>
      </c>
      <c r="J140" s="26">
        <f t="shared" si="2"/>
        <v>474994.6799999997</v>
      </c>
      <c r="K140" s="26">
        <f t="shared" si="3"/>
        <v>0.8598426029556133</v>
      </c>
    </row>
    <row r="141" spans="1:12" ht="11.25">
      <c r="A141" s="23">
        <v>25901</v>
      </c>
      <c r="B141" s="24" t="s">
        <v>115</v>
      </c>
      <c r="C141" s="25">
        <v>1806846</v>
      </c>
      <c r="D141" s="25">
        <v>1582163</v>
      </c>
      <c r="E141" s="39">
        <v>3389009</v>
      </c>
      <c r="F141" s="26">
        <v>2914014.3200000003</v>
      </c>
      <c r="G141" s="26">
        <v>2315279.63</v>
      </c>
      <c r="H141" s="26">
        <v>524622.65</v>
      </c>
      <c r="I141" s="26">
        <v>21587.96</v>
      </c>
      <c r="J141" s="26">
        <f aca="true" t="shared" si="4" ref="J141:J204">+E141-F141</f>
        <v>474994.6799999997</v>
      </c>
      <c r="K141" s="26">
        <f aca="true" t="shared" si="5" ref="K141:K200">+F141/E141</f>
        <v>0.8598426029556133</v>
      </c>
      <c r="L141" s="27"/>
    </row>
    <row r="142" spans="1:11" ht="11.25">
      <c r="A142" s="45">
        <v>2600</v>
      </c>
      <c r="B142" s="24" t="s">
        <v>116</v>
      </c>
      <c r="C142" s="25">
        <v>8945067</v>
      </c>
      <c r="D142" s="25">
        <v>-1873800</v>
      </c>
      <c r="E142" s="39">
        <v>7071267</v>
      </c>
      <c r="F142" s="26">
        <v>6874350.14</v>
      </c>
      <c r="G142" s="26">
        <v>6445545.14</v>
      </c>
      <c r="H142" s="26">
        <v>1784735.5500000003</v>
      </c>
      <c r="I142" s="26">
        <v>1650575.12</v>
      </c>
      <c r="J142" s="26">
        <f t="shared" si="4"/>
        <v>196916.86000000034</v>
      </c>
      <c r="K142" s="26">
        <f t="shared" si="5"/>
        <v>0.97215253504075</v>
      </c>
    </row>
    <row r="143" spans="1:11" ht="11.25">
      <c r="A143" s="31">
        <v>261</v>
      </c>
      <c r="B143" s="24" t="s">
        <v>116</v>
      </c>
      <c r="C143" s="25">
        <v>8945067</v>
      </c>
      <c r="D143" s="25">
        <v>-1873800</v>
      </c>
      <c r="E143" s="39">
        <v>7071267</v>
      </c>
      <c r="F143" s="26">
        <v>6874350.14</v>
      </c>
      <c r="G143" s="26">
        <v>6445545.14</v>
      </c>
      <c r="H143" s="26">
        <v>1784735.5500000003</v>
      </c>
      <c r="I143" s="26">
        <v>1650575.12</v>
      </c>
      <c r="J143" s="26">
        <f t="shared" si="4"/>
        <v>196916.86000000034</v>
      </c>
      <c r="K143" s="26">
        <f t="shared" si="5"/>
        <v>0.97215253504075</v>
      </c>
    </row>
    <row r="144" spans="1:12" ht="15" customHeight="1">
      <c r="A144" s="23">
        <v>26101</v>
      </c>
      <c r="B144" s="24" t="s">
        <v>117</v>
      </c>
      <c r="C144" s="25">
        <v>8002648</v>
      </c>
      <c r="D144" s="25">
        <v>-1473800</v>
      </c>
      <c r="E144" s="39">
        <v>6528848</v>
      </c>
      <c r="F144" s="26">
        <v>6528842.390000001</v>
      </c>
      <c r="G144" s="26">
        <v>6118168.42</v>
      </c>
      <c r="H144" s="26">
        <v>1721108.44</v>
      </c>
      <c r="I144" s="26">
        <v>1581889.1700000002</v>
      </c>
      <c r="J144" s="26">
        <f t="shared" si="4"/>
        <v>5.6099999994039536</v>
      </c>
      <c r="K144" s="26">
        <f t="shared" si="5"/>
        <v>0.9999991407366201</v>
      </c>
      <c r="L144" s="27"/>
    </row>
    <row r="145" spans="1:12" ht="15" customHeight="1">
      <c r="A145" s="23">
        <v>26102</v>
      </c>
      <c r="B145" s="24" t="s">
        <v>118</v>
      </c>
      <c r="C145" s="25">
        <v>942419</v>
      </c>
      <c r="D145" s="25">
        <v>-400000</v>
      </c>
      <c r="E145" s="39">
        <v>542419</v>
      </c>
      <c r="F145" s="26">
        <v>345507.75</v>
      </c>
      <c r="G145" s="26">
        <v>327376.72</v>
      </c>
      <c r="H145" s="26">
        <v>63627.11</v>
      </c>
      <c r="I145" s="26">
        <v>68685.95</v>
      </c>
      <c r="J145" s="26">
        <f t="shared" si="4"/>
        <v>196911.25</v>
      </c>
      <c r="K145" s="26">
        <f t="shared" si="5"/>
        <v>0.6369757512181542</v>
      </c>
      <c r="L145" s="27"/>
    </row>
    <row r="146" spans="1:11" ht="15" customHeight="1">
      <c r="A146" s="45">
        <v>2700</v>
      </c>
      <c r="B146" s="24" t="s">
        <v>119</v>
      </c>
      <c r="C146" s="25">
        <v>2029133</v>
      </c>
      <c r="D146" s="25">
        <v>-407213</v>
      </c>
      <c r="E146" s="39">
        <v>1621920</v>
      </c>
      <c r="F146" s="26">
        <v>1546649.2799999998</v>
      </c>
      <c r="G146" s="26">
        <v>1374625.6099999999</v>
      </c>
      <c r="H146" s="26">
        <v>267135.63</v>
      </c>
      <c r="I146" s="26">
        <v>250152.75999999998</v>
      </c>
      <c r="J146" s="26">
        <f t="shared" si="4"/>
        <v>75270.7200000002</v>
      </c>
      <c r="K146" s="26">
        <f t="shared" si="5"/>
        <v>0.9535915951464929</v>
      </c>
    </row>
    <row r="147" spans="1:11" ht="15" customHeight="1">
      <c r="A147" s="31">
        <v>271</v>
      </c>
      <c r="B147" s="24" t="s">
        <v>120</v>
      </c>
      <c r="C147" s="25">
        <v>1698767</v>
      </c>
      <c r="D147" s="25">
        <v>-407213</v>
      </c>
      <c r="E147" s="39">
        <v>1291554</v>
      </c>
      <c r="F147" s="26">
        <v>1287672.4600000002</v>
      </c>
      <c r="G147" s="26">
        <v>1142344.73</v>
      </c>
      <c r="H147" s="26">
        <v>238138.64</v>
      </c>
      <c r="I147" s="26">
        <v>221155.77</v>
      </c>
      <c r="J147" s="26">
        <f t="shared" si="4"/>
        <v>3881.5399999998044</v>
      </c>
      <c r="K147" s="26">
        <f t="shared" si="5"/>
        <v>0.9969946746322649</v>
      </c>
    </row>
    <row r="148" spans="1:12" ht="15" customHeight="1">
      <c r="A148" s="23">
        <v>27101</v>
      </c>
      <c r="B148" s="24" t="s">
        <v>120</v>
      </c>
      <c r="C148" s="25">
        <v>1698767</v>
      </c>
      <c r="D148" s="25">
        <v>-407213</v>
      </c>
      <c r="E148" s="39">
        <v>1291554</v>
      </c>
      <c r="F148" s="26">
        <v>1287672.4600000002</v>
      </c>
      <c r="G148" s="26">
        <v>1142344.73</v>
      </c>
      <c r="H148" s="26">
        <v>238138.64</v>
      </c>
      <c r="I148" s="26">
        <v>221155.77</v>
      </c>
      <c r="J148" s="26">
        <f t="shared" si="4"/>
        <v>3881.5399999998044</v>
      </c>
      <c r="K148" s="26">
        <f t="shared" si="5"/>
        <v>0.9969946746322649</v>
      </c>
      <c r="L148" s="27"/>
    </row>
    <row r="149" spans="1:11" ht="15" customHeight="1">
      <c r="A149" s="31">
        <v>272</v>
      </c>
      <c r="B149" s="24" t="s">
        <v>121</v>
      </c>
      <c r="C149" s="25">
        <v>248365</v>
      </c>
      <c r="D149" s="25">
        <v>0</v>
      </c>
      <c r="E149" s="39">
        <v>248365</v>
      </c>
      <c r="F149" s="26">
        <v>218682.42</v>
      </c>
      <c r="G149" s="26">
        <v>191986.48</v>
      </c>
      <c r="H149" s="26">
        <v>28996.989999999998</v>
      </c>
      <c r="I149" s="26">
        <v>28996.989999999998</v>
      </c>
      <c r="J149" s="26">
        <f t="shared" si="4"/>
        <v>29682.579999999987</v>
      </c>
      <c r="K149" s="26">
        <f t="shared" si="5"/>
        <v>0.88048807199082</v>
      </c>
    </row>
    <row r="150" spans="1:12" ht="15" customHeight="1">
      <c r="A150" s="23">
        <v>27201</v>
      </c>
      <c r="B150" s="24" t="s">
        <v>121</v>
      </c>
      <c r="C150" s="25">
        <v>248365</v>
      </c>
      <c r="D150" s="25"/>
      <c r="E150" s="39">
        <v>248365</v>
      </c>
      <c r="F150" s="26">
        <v>218682.42</v>
      </c>
      <c r="G150" s="26">
        <v>191986.48</v>
      </c>
      <c r="H150" s="26">
        <v>28996.989999999998</v>
      </c>
      <c r="I150" s="26">
        <v>28996.989999999998</v>
      </c>
      <c r="J150" s="26">
        <f t="shared" si="4"/>
        <v>29682.579999999987</v>
      </c>
      <c r="K150" s="26">
        <f t="shared" si="5"/>
        <v>0.88048807199082</v>
      </c>
      <c r="L150" s="27"/>
    </row>
    <row r="151" spans="1:11" ht="15" customHeight="1">
      <c r="A151" s="31">
        <v>273</v>
      </c>
      <c r="B151" s="24" t="s">
        <v>122</v>
      </c>
      <c r="C151" s="25">
        <v>82001</v>
      </c>
      <c r="D151" s="25">
        <v>0</v>
      </c>
      <c r="E151" s="39">
        <v>82001</v>
      </c>
      <c r="F151" s="26">
        <v>40294.4</v>
      </c>
      <c r="G151" s="26">
        <v>40294.4</v>
      </c>
      <c r="H151" s="26">
        <v>0</v>
      </c>
      <c r="I151" s="26">
        <v>0</v>
      </c>
      <c r="J151" s="26">
        <f t="shared" si="4"/>
        <v>41706.6</v>
      </c>
      <c r="K151" s="26">
        <f t="shared" si="5"/>
        <v>0.491389129400861</v>
      </c>
    </row>
    <row r="152" spans="1:12" ht="15" customHeight="1">
      <c r="A152" s="23">
        <v>27301</v>
      </c>
      <c r="B152" s="24" t="s">
        <v>122</v>
      </c>
      <c r="C152" s="25">
        <v>82001</v>
      </c>
      <c r="D152" s="25"/>
      <c r="E152" s="39">
        <v>82001</v>
      </c>
      <c r="F152" s="26">
        <v>40294.4</v>
      </c>
      <c r="G152" s="26">
        <v>40294.4</v>
      </c>
      <c r="H152" s="26">
        <v>0</v>
      </c>
      <c r="I152" s="26">
        <v>0</v>
      </c>
      <c r="J152" s="26">
        <f t="shared" si="4"/>
        <v>41706.6</v>
      </c>
      <c r="K152" s="26">
        <f t="shared" si="5"/>
        <v>0.491389129400861</v>
      </c>
      <c r="L152" s="27"/>
    </row>
    <row r="153" spans="1:11" ht="15" customHeight="1">
      <c r="A153" s="45">
        <v>2900</v>
      </c>
      <c r="B153" s="24" t="s">
        <v>123</v>
      </c>
      <c r="C153" s="25">
        <v>3688384</v>
      </c>
      <c r="D153" s="25">
        <v>-809942</v>
      </c>
      <c r="E153" s="39">
        <v>2878442</v>
      </c>
      <c r="F153" s="26">
        <v>2085344.2199999997</v>
      </c>
      <c r="G153" s="26">
        <v>2014526.18</v>
      </c>
      <c r="H153" s="26">
        <v>429992.82999999996</v>
      </c>
      <c r="I153" s="26">
        <v>465902.12</v>
      </c>
      <c r="J153" s="26">
        <f t="shared" si="4"/>
        <v>793097.7800000003</v>
      </c>
      <c r="K153" s="26">
        <f t="shared" si="5"/>
        <v>0.7244697721892607</v>
      </c>
    </row>
    <row r="154" spans="1:11" ht="15" customHeight="1">
      <c r="A154" s="31">
        <v>291</v>
      </c>
      <c r="B154" s="24" t="s">
        <v>124</v>
      </c>
      <c r="C154" s="25">
        <v>818220</v>
      </c>
      <c r="D154" s="25">
        <v>42129</v>
      </c>
      <c r="E154" s="39">
        <v>860349</v>
      </c>
      <c r="F154" s="26">
        <v>858663.51</v>
      </c>
      <c r="G154" s="26">
        <v>846385.66</v>
      </c>
      <c r="H154" s="26">
        <v>25314.65</v>
      </c>
      <c r="I154" s="26">
        <v>15050.16</v>
      </c>
      <c r="J154" s="26">
        <f t="shared" si="4"/>
        <v>1685.4899999999907</v>
      </c>
      <c r="K154" s="26">
        <f t="shared" si="5"/>
        <v>0.9980409229277886</v>
      </c>
    </row>
    <row r="155" spans="1:12" ht="15" customHeight="1">
      <c r="A155" s="23">
        <v>29101</v>
      </c>
      <c r="B155" s="24" t="s">
        <v>124</v>
      </c>
      <c r="C155" s="25">
        <v>818220</v>
      </c>
      <c r="D155" s="25">
        <v>42129</v>
      </c>
      <c r="E155" s="39">
        <v>860349</v>
      </c>
      <c r="F155" s="26">
        <v>858663.51</v>
      </c>
      <c r="G155" s="26">
        <v>846385.66</v>
      </c>
      <c r="H155" s="26">
        <v>25314.65</v>
      </c>
      <c r="I155" s="26">
        <v>15050.16</v>
      </c>
      <c r="J155" s="26">
        <f t="shared" si="4"/>
        <v>1685.4899999999907</v>
      </c>
      <c r="K155" s="26">
        <f t="shared" si="5"/>
        <v>0.9980409229277886</v>
      </c>
      <c r="L155" s="27"/>
    </row>
    <row r="156" spans="1:11" ht="15" customHeight="1">
      <c r="A156" s="31">
        <v>292</v>
      </c>
      <c r="B156" s="24" t="s">
        <v>125</v>
      </c>
      <c r="C156" s="25">
        <v>70465</v>
      </c>
      <c r="D156" s="25">
        <v>0</v>
      </c>
      <c r="E156" s="39">
        <v>70465</v>
      </c>
      <c r="F156" s="26">
        <v>32646.14</v>
      </c>
      <c r="G156" s="26">
        <v>32646.14</v>
      </c>
      <c r="H156" s="26">
        <v>11516.239999999998</v>
      </c>
      <c r="I156" s="26">
        <v>11516.240000000002</v>
      </c>
      <c r="J156" s="26">
        <f t="shared" si="4"/>
        <v>37818.86</v>
      </c>
      <c r="K156" s="26">
        <f t="shared" si="5"/>
        <v>0.46329582062016605</v>
      </c>
    </row>
    <row r="157" spans="1:12" ht="15" customHeight="1">
      <c r="A157" s="23">
        <v>29201</v>
      </c>
      <c r="B157" s="24" t="s">
        <v>125</v>
      </c>
      <c r="C157" s="25">
        <v>70465</v>
      </c>
      <c r="D157" s="25"/>
      <c r="E157" s="39">
        <v>70465</v>
      </c>
      <c r="F157" s="26">
        <v>32646.14</v>
      </c>
      <c r="G157" s="26">
        <v>32646.14</v>
      </c>
      <c r="H157" s="26">
        <v>11516.239999999998</v>
      </c>
      <c r="I157" s="26">
        <v>11516.240000000002</v>
      </c>
      <c r="J157" s="26">
        <f t="shared" si="4"/>
        <v>37818.86</v>
      </c>
      <c r="K157" s="26">
        <f t="shared" si="5"/>
        <v>0.46329582062016605</v>
      </c>
      <c r="L157" s="27"/>
    </row>
    <row r="158" spans="1:13" ht="15" customHeight="1">
      <c r="A158" s="31">
        <v>293</v>
      </c>
      <c r="B158" s="24" t="s">
        <v>126</v>
      </c>
      <c r="C158" s="25">
        <v>27000</v>
      </c>
      <c r="D158" s="25">
        <v>0</v>
      </c>
      <c r="E158" s="39">
        <v>27000</v>
      </c>
      <c r="F158" s="26">
        <v>489</v>
      </c>
      <c r="G158" s="26">
        <v>489</v>
      </c>
      <c r="H158" s="26">
        <v>489</v>
      </c>
      <c r="I158" s="26">
        <v>489</v>
      </c>
      <c r="J158" s="26">
        <f t="shared" si="4"/>
        <v>26511</v>
      </c>
      <c r="K158" s="26">
        <f t="shared" si="5"/>
        <v>0.018111111111111113</v>
      </c>
      <c r="L158" s="29"/>
      <c r="M158" s="29"/>
    </row>
    <row r="159" spans="1:12" ht="15" customHeight="1">
      <c r="A159" s="23">
        <v>29301</v>
      </c>
      <c r="B159" s="24" t="s">
        <v>126</v>
      </c>
      <c r="C159" s="25">
        <v>27000</v>
      </c>
      <c r="D159" s="25"/>
      <c r="E159" s="39">
        <v>27000</v>
      </c>
      <c r="F159" s="26">
        <v>489</v>
      </c>
      <c r="G159" s="26">
        <v>489</v>
      </c>
      <c r="H159" s="26">
        <v>489</v>
      </c>
      <c r="I159" s="26">
        <v>489</v>
      </c>
      <c r="J159" s="26">
        <f t="shared" si="4"/>
        <v>26511</v>
      </c>
      <c r="K159" s="26">
        <f t="shared" si="5"/>
        <v>0.018111111111111113</v>
      </c>
      <c r="L159" s="27"/>
    </row>
    <row r="160" spans="1:11" ht="22.5">
      <c r="A160" s="31">
        <v>294</v>
      </c>
      <c r="B160" s="24" t="s">
        <v>127</v>
      </c>
      <c r="C160" s="25">
        <v>145183</v>
      </c>
      <c r="D160" s="25">
        <v>10000</v>
      </c>
      <c r="E160" s="39">
        <v>155183</v>
      </c>
      <c r="F160" s="26">
        <v>101575.50999999998</v>
      </c>
      <c r="G160" s="26">
        <v>98211.50999999998</v>
      </c>
      <c r="H160" s="26">
        <v>25824.04</v>
      </c>
      <c r="I160" s="26">
        <v>25824.04</v>
      </c>
      <c r="J160" s="26">
        <f t="shared" si="4"/>
        <v>53607.49000000002</v>
      </c>
      <c r="K160" s="26">
        <f t="shared" si="5"/>
        <v>0.6545530760457008</v>
      </c>
    </row>
    <row r="161" spans="1:12" ht="22.5">
      <c r="A161" s="23">
        <v>29401</v>
      </c>
      <c r="B161" s="24" t="s">
        <v>127</v>
      </c>
      <c r="C161" s="25">
        <v>145183</v>
      </c>
      <c r="D161" s="25">
        <v>10000</v>
      </c>
      <c r="E161" s="39">
        <v>155183</v>
      </c>
      <c r="F161" s="26">
        <v>101575.50999999998</v>
      </c>
      <c r="G161" s="26">
        <v>98211.50999999998</v>
      </c>
      <c r="H161" s="26">
        <v>25824.04</v>
      </c>
      <c r="I161" s="26">
        <v>25824.04</v>
      </c>
      <c r="J161" s="26">
        <f t="shared" si="4"/>
        <v>53607.49000000002</v>
      </c>
      <c r="K161" s="26">
        <f t="shared" si="5"/>
        <v>0.6545530760457008</v>
      </c>
      <c r="L161" s="27"/>
    </row>
    <row r="162" spans="1:11" ht="22.5">
      <c r="A162" s="31">
        <v>295</v>
      </c>
      <c r="B162" s="24" t="s">
        <v>128</v>
      </c>
      <c r="C162" s="25">
        <v>0</v>
      </c>
      <c r="D162" s="25">
        <v>0</v>
      </c>
      <c r="E162" s="39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f t="shared" si="4"/>
        <v>0</v>
      </c>
      <c r="K162" s="26"/>
    </row>
    <row r="163" spans="1:12" ht="22.5">
      <c r="A163" s="23">
        <v>29501</v>
      </c>
      <c r="B163" s="24" t="s">
        <v>128</v>
      </c>
      <c r="C163" s="25"/>
      <c r="D163" s="25"/>
      <c r="E163" s="39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f t="shared" si="4"/>
        <v>0</v>
      </c>
      <c r="K163" s="26"/>
      <c r="L163" s="27"/>
    </row>
    <row r="164" spans="1:11" ht="11.25">
      <c r="A164" s="31">
        <v>296</v>
      </c>
      <c r="B164" s="24" t="s">
        <v>129</v>
      </c>
      <c r="C164" s="25">
        <v>1218785</v>
      </c>
      <c r="D164" s="25">
        <v>127929</v>
      </c>
      <c r="E164" s="39">
        <v>1346714</v>
      </c>
      <c r="F164" s="26">
        <v>924918.9300000002</v>
      </c>
      <c r="G164" s="26">
        <v>873398.7000000001</v>
      </c>
      <c r="H164" s="26">
        <v>345652.66000000003</v>
      </c>
      <c r="I164" s="26">
        <v>320886.64</v>
      </c>
      <c r="J164" s="26">
        <f t="shared" si="4"/>
        <v>421795.06999999983</v>
      </c>
      <c r="K164" s="26">
        <f t="shared" si="5"/>
        <v>0.68679684773456</v>
      </c>
    </row>
    <row r="165" spans="1:12" ht="11.25">
      <c r="A165" s="23">
        <v>29601</v>
      </c>
      <c r="B165" s="24" t="s">
        <v>129</v>
      </c>
      <c r="C165" s="25">
        <v>1218785</v>
      </c>
      <c r="D165" s="25">
        <v>127929</v>
      </c>
      <c r="E165" s="39">
        <v>1346714</v>
      </c>
      <c r="F165" s="26">
        <v>924918.9300000002</v>
      </c>
      <c r="G165" s="26">
        <v>873398.7000000001</v>
      </c>
      <c r="H165" s="26">
        <v>345652.66000000003</v>
      </c>
      <c r="I165" s="26">
        <v>320886.64</v>
      </c>
      <c r="J165" s="26">
        <f t="shared" si="4"/>
        <v>421795.06999999983</v>
      </c>
      <c r="K165" s="26">
        <f t="shared" si="5"/>
        <v>0.68679684773456</v>
      </c>
      <c r="L165" s="27"/>
    </row>
    <row r="166" spans="1:11" ht="22.5">
      <c r="A166" s="31">
        <v>298</v>
      </c>
      <c r="B166" s="24" t="s">
        <v>130</v>
      </c>
      <c r="C166" s="25">
        <v>1408731</v>
      </c>
      <c r="D166" s="25">
        <v>-990000</v>
      </c>
      <c r="E166" s="39">
        <v>418731</v>
      </c>
      <c r="F166" s="26">
        <v>167051.13</v>
      </c>
      <c r="G166" s="26">
        <v>163395.17</v>
      </c>
      <c r="H166" s="26">
        <v>21196.239999999998</v>
      </c>
      <c r="I166" s="26">
        <v>92136.04</v>
      </c>
      <c r="J166" s="26">
        <f t="shared" si="4"/>
        <v>251679.87</v>
      </c>
      <c r="K166" s="26">
        <f t="shared" si="5"/>
        <v>0.398946173080092</v>
      </c>
    </row>
    <row r="167" spans="1:12" ht="22.5">
      <c r="A167" s="23">
        <v>29801</v>
      </c>
      <c r="B167" s="24" t="s">
        <v>130</v>
      </c>
      <c r="C167" s="25">
        <v>1408731</v>
      </c>
      <c r="D167" s="25">
        <v>-990000</v>
      </c>
      <c r="E167" s="39">
        <v>418731</v>
      </c>
      <c r="F167" s="26">
        <v>167051.13</v>
      </c>
      <c r="G167" s="26">
        <v>163395.17</v>
      </c>
      <c r="H167" s="26">
        <v>21196.239999999998</v>
      </c>
      <c r="I167" s="26">
        <v>92136.04</v>
      </c>
      <c r="J167" s="26">
        <f t="shared" si="4"/>
        <v>251679.87</v>
      </c>
      <c r="K167" s="26">
        <f t="shared" si="5"/>
        <v>0.398946173080092</v>
      </c>
      <c r="L167" s="27"/>
    </row>
    <row r="168" spans="1:11" ht="11.25">
      <c r="A168" s="23"/>
      <c r="B168" s="24"/>
      <c r="C168" s="25"/>
      <c r="D168" s="25"/>
      <c r="E168" s="39"/>
      <c r="F168" s="26">
        <v>0</v>
      </c>
      <c r="G168" s="26">
        <v>0</v>
      </c>
      <c r="H168" s="26">
        <v>0</v>
      </c>
      <c r="I168" s="26">
        <v>0</v>
      </c>
      <c r="J168" s="26">
        <f t="shared" si="4"/>
        <v>0</v>
      </c>
      <c r="K168" s="26"/>
    </row>
    <row r="169" spans="1:11" ht="11.25">
      <c r="A169" s="23"/>
      <c r="B169" s="24"/>
      <c r="C169" s="25"/>
      <c r="D169" s="25"/>
      <c r="E169" s="39"/>
      <c r="F169" s="26">
        <v>0</v>
      </c>
      <c r="G169" s="26">
        <v>0</v>
      </c>
      <c r="H169" s="26">
        <v>0</v>
      </c>
      <c r="I169" s="26">
        <v>0</v>
      </c>
      <c r="J169" s="26">
        <f t="shared" si="4"/>
        <v>0</v>
      </c>
      <c r="K169" s="26"/>
    </row>
    <row r="170" spans="1:11" ht="11.25">
      <c r="A170" s="44">
        <v>3000</v>
      </c>
      <c r="B170" s="24" t="s">
        <v>131</v>
      </c>
      <c r="C170" s="25">
        <v>98643364</v>
      </c>
      <c r="D170" s="25">
        <v>53165917</v>
      </c>
      <c r="E170" s="39">
        <v>151809281</v>
      </c>
      <c r="F170" s="26">
        <v>144390125.26</v>
      </c>
      <c r="G170" s="26">
        <v>121390439.55</v>
      </c>
      <c r="H170" s="26">
        <v>29582770.299999997</v>
      </c>
      <c r="I170" s="26">
        <v>25400384.68</v>
      </c>
      <c r="J170" s="26">
        <f t="shared" si="4"/>
        <v>7419155.74000001</v>
      </c>
      <c r="K170" s="26">
        <f t="shared" si="5"/>
        <v>0.9511284442484118</v>
      </c>
    </row>
    <row r="171" spans="1:11" ht="11.25">
      <c r="A171" s="45">
        <v>3100</v>
      </c>
      <c r="B171" s="24" t="s">
        <v>132</v>
      </c>
      <c r="C171" s="25">
        <v>36113189</v>
      </c>
      <c r="D171" s="25">
        <v>36182895</v>
      </c>
      <c r="E171" s="39">
        <v>72296084</v>
      </c>
      <c r="F171" s="26">
        <v>71784774.31</v>
      </c>
      <c r="G171" s="26">
        <v>67920699.14</v>
      </c>
      <c r="H171" s="26">
        <v>17845767.900000002</v>
      </c>
      <c r="I171" s="26">
        <v>19024140.42</v>
      </c>
      <c r="J171" s="26">
        <f t="shared" si="4"/>
        <v>511309.6899999976</v>
      </c>
      <c r="K171" s="26">
        <f t="shared" si="5"/>
        <v>0.9929275603641271</v>
      </c>
    </row>
    <row r="172" spans="1:11" ht="11.25">
      <c r="A172" s="31">
        <v>311</v>
      </c>
      <c r="B172" s="24" t="s">
        <v>133</v>
      </c>
      <c r="C172" s="25">
        <v>34520203</v>
      </c>
      <c r="D172" s="25">
        <v>36128895</v>
      </c>
      <c r="E172" s="39">
        <v>70649098</v>
      </c>
      <c r="F172" s="26">
        <v>70580863.56</v>
      </c>
      <c r="G172" s="26">
        <v>66798112.12</v>
      </c>
      <c r="H172" s="26">
        <v>17536498.99</v>
      </c>
      <c r="I172" s="26">
        <v>18704151.02</v>
      </c>
      <c r="J172" s="26">
        <f t="shared" si="4"/>
        <v>68234.43999999762</v>
      </c>
      <c r="K172" s="26">
        <f t="shared" si="5"/>
        <v>0.9990341781858277</v>
      </c>
    </row>
    <row r="173" spans="1:12" ht="11.25">
      <c r="A173" s="23">
        <v>31101</v>
      </c>
      <c r="B173" s="24" t="s">
        <v>133</v>
      </c>
      <c r="C173" s="25">
        <v>34485532</v>
      </c>
      <c r="D173" s="25">
        <v>36128895</v>
      </c>
      <c r="E173" s="39">
        <v>70614427</v>
      </c>
      <c r="F173" s="26">
        <v>70580863.56</v>
      </c>
      <c r="G173" s="26">
        <v>66774707.12</v>
      </c>
      <c r="H173" s="26">
        <v>17536498.99</v>
      </c>
      <c r="I173" s="26">
        <v>18704151.02</v>
      </c>
      <c r="J173" s="26">
        <f t="shared" si="4"/>
        <v>33563.439999997616</v>
      </c>
      <c r="K173" s="26">
        <f t="shared" si="5"/>
        <v>0.999524694295119</v>
      </c>
      <c r="L173" s="27"/>
    </row>
    <row r="174" spans="1:12" ht="11.25">
      <c r="A174" s="23">
        <v>31103</v>
      </c>
      <c r="B174" s="24" t="s">
        <v>134</v>
      </c>
      <c r="C174" s="25">
        <v>34671</v>
      </c>
      <c r="D174" s="25"/>
      <c r="E174" s="39">
        <v>34671</v>
      </c>
      <c r="F174" s="26">
        <v>0</v>
      </c>
      <c r="G174" s="26">
        <v>23405</v>
      </c>
      <c r="H174" s="26">
        <v>0</v>
      </c>
      <c r="I174" s="26">
        <v>0</v>
      </c>
      <c r="J174" s="26">
        <f t="shared" si="4"/>
        <v>34671</v>
      </c>
      <c r="K174" s="26">
        <f t="shared" si="5"/>
        <v>0</v>
      </c>
      <c r="L174" s="27"/>
    </row>
    <row r="175" spans="1:11" ht="11.25">
      <c r="A175" s="31">
        <v>312</v>
      </c>
      <c r="B175" s="24" t="s">
        <v>135</v>
      </c>
      <c r="C175" s="25">
        <v>2069</v>
      </c>
      <c r="D175" s="25">
        <v>0</v>
      </c>
      <c r="E175" s="39">
        <v>2069</v>
      </c>
      <c r="F175" s="26">
        <v>270.1</v>
      </c>
      <c r="G175" s="26">
        <v>270.1</v>
      </c>
      <c r="H175" s="26">
        <v>0</v>
      </c>
      <c r="I175" s="26">
        <v>0</v>
      </c>
      <c r="J175" s="26">
        <f t="shared" si="4"/>
        <v>1798.9</v>
      </c>
      <c r="K175" s="26">
        <f t="shared" si="5"/>
        <v>0.13054615756404062</v>
      </c>
    </row>
    <row r="176" spans="1:12" ht="15" customHeight="1">
      <c r="A176" s="23">
        <v>31201</v>
      </c>
      <c r="B176" s="24" t="s">
        <v>135</v>
      </c>
      <c r="C176" s="25">
        <v>2069</v>
      </c>
      <c r="D176" s="25"/>
      <c r="E176" s="39">
        <v>2069</v>
      </c>
      <c r="F176" s="26">
        <v>270.1</v>
      </c>
      <c r="G176" s="26">
        <v>270.1</v>
      </c>
      <c r="H176" s="26">
        <v>0</v>
      </c>
      <c r="I176" s="26">
        <v>0</v>
      </c>
      <c r="J176" s="26">
        <f t="shared" si="4"/>
        <v>1798.9</v>
      </c>
      <c r="K176" s="26">
        <f t="shared" si="5"/>
        <v>0.13054615756404062</v>
      </c>
      <c r="L176" s="27"/>
    </row>
    <row r="177" spans="1:11" ht="15" customHeight="1">
      <c r="A177" s="31">
        <v>313</v>
      </c>
      <c r="B177" s="24" t="s">
        <v>136</v>
      </c>
      <c r="C177" s="25">
        <v>36467</v>
      </c>
      <c r="D177" s="25">
        <v>0</v>
      </c>
      <c r="E177" s="39">
        <v>36467</v>
      </c>
      <c r="F177" s="26">
        <v>25592.37</v>
      </c>
      <c r="G177" s="26">
        <v>2187.37</v>
      </c>
      <c r="H177" s="26">
        <v>6251.61</v>
      </c>
      <c r="I177" s="26">
        <v>6523.610000000001</v>
      </c>
      <c r="J177" s="26">
        <f t="shared" si="4"/>
        <v>10874.630000000001</v>
      </c>
      <c r="K177" s="26">
        <f t="shared" si="5"/>
        <v>0.7017953217977898</v>
      </c>
    </row>
    <row r="178" spans="1:12" ht="15" customHeight="1">
      <c r="A178" s="23">
        <v>31301</v>
      </c>
      <c r="B178" s="24" t="s">
        <v>137</v>
      </c>
      <c r="C178" s="25">
        <v>36467</v>
      </c>
      <c r="D178" s="25"/>
      <c r="E178" s="39">
        <v>36467</v>
      </c>
      <c r="F178" s="26">
        <v>25592.37</v>
      </c>
      <c r="G178" s="26">
        <v>2187.37</v>
      </c>
      <c r="H178" s="26">
        <v>6251.61</v>
      </c>
      <c r="I178" s="26">
        <v>6523.610000000001</v>
      </c>
      <c r="J178" s="26">
        <f t="shared" si="4"/>
        <v>10874.630000000001</v>
      </c>
      <c r="K178" s="26">
        <f t="shared" si="5"/>
        <v>0.7017953217977898</v>
      </c>
      <c r="L178" s="27"/>
    </row>
    <row r="179" spans="1:11" ht="15" customHeight="1">
      <c r="A179" s="31">
        <v>314</v>
      </c>
      <c r="B179" s="24" t="s">
        <v>138</v>
      </c>
      <c r="C179" s="25">
        <v>747301</v>
      </c>
      <c r="D179" s="25">
        <v>5000</v>
      </c>
      <c r="E179" s="39">
        <v>752301</v>
      </c>
      <c r="F179" s="26">
        <v>491100.26999999996</v>
      </c>
      <c r="G179" s="26">
        <v>453367.19999999995</v>
      </c>
      <c r="H179" s="26">
        <v>123676.61</v>
      </c>
      <c r="I179" s="26">
        <v>139454.53</v>
      </c>
      <c r="J179" s="26">
        <f t="shared" si="4"/>
        <v>261200.73000000004</v>
      </c>
      <c r="K179" s="26">
        <f t="shared" si="5"/>
        <v>0.6527975770336607</v>
      </c>
    </row>
    <row r="180" spans="1:12" ht="15" customHeight="1">
      <c r="A180" s="23">
        <v>31401</v>
      </c>
      <c r="B180" s="24" t="s">
        <v>138</v>
      </c>
      <c r="C180" s="25">
        <v>747301</v>
      </c>
      <c r="D180" s="25">
        <v>5000</v>
      </c>
      <c r="E180" s="39">
        <v>752301</v>
      </c>
      <c r="F180" s="26">
        <v>491100.26999999996</v>
      </c>
      <c r="G180" s="26">
        <v>453367.19999999995</v>
      </c>
      <c r="H180" s="26">
        <v>123676.61</v>
      </c>
      <c r="I180" s="26">
        <v>139454.53</v>
      </c>
      <c r="J180" s="26">
        <f t="shared" si="4"/>
        <v>261200.73000000004</v>
      </c>
      <c r="K180" s="26">
        <f t="shared" si="5"/>
        <v>0.6527975770336607</v>
      </c>
      <c r="L180" s="27"/>
    </row>
    <row r="181" spans="1:11" ht="15" customHeight="1">
      <c r="A181" s="31">
        <v>315</v>
      </c>
      <c r="B181" s="24" t="s">
        <v>139</v>
      </c>
      <c r="C181" s="25">
        <v>502180</v>
      </c>
      <c r="D181" s="25">
        <v>0</v>
      </c>
      <c r="E181" s="39">
        <v>502180</v>
      </c>
      <c r="F181" s="26">
        <v>464733.61000000004</v>
      </c>
      <c r="G181" s="26">
        <v>451344.23</v>
      </c>
      <c r="H181" s="26">
        <v>132676.6</v>
      </c>
      <c r="I181" s="26">
        <v>126847.17000000001</v>
      </c>
      <c r="J181" s="26">
        <f t="shared" si="4"/>
        <v>37446.389999999956</v>
      </c>
      <c r="K181" s="26">
        <f t="shared" si="5"/>
        <v>0.9254323350193159</v>
      </c>
    </row>
    <row r="182" spans="1:12" ht="15" customHeight="1">
      <c r="A182" s="23">
        <v>31501</v>
      </c>
      <c r="B182" s="24" t="s">
        <v>139</v>
      </c>
      <c r="C182" s="25">
        <v>502180</v>
      </c>
      <c r="D182" s="25"/>
      <c r="E182" s="39">
        <v>502180</v>
      </c>
      <c r="F182" s="26">
        <v>464733.61000000004</v>
      </c>
      <c r="G182" s="26">
        <v>451344.23</v>
      </c>
      <c r="H182" s="26">
        <v>132676.6</v>
      </c>
      <c r="I182" s="26">
        <v>126847.17000000001</v>
      </c>
      <c r="J182" s="26">
        <f t="shared" si="4"/>
        <v>37446.389999999956</v>
      </c>
      <c r="K182" s="26">
        <f t="shared" si="5"/>
        <v>0.9254323350193159</v>
      </c>
      <c r="L182" s="27"/>
    </row>
    <row r="183" spans="1:11" ht="15" customHeight="1">
      <c r="A183" s="31">
        <v>316</v>
      </c>
      <c r="B183" s="24" t="s">
        <v>140</v>
      </c>
      <c r="C183" s="25">
        <v>110000</v>
      </c>
      <c r="D183" s="25">
        <v>0</v>
      </c>
      <c r="E183" s="39">
        <v>110000</v>
      </c>
      <c r="F183" s="26">
        <v>45190.75</v>
      </c>
      <c r="G183" s="26">
        <v>45190.75</v>
      </c>
      <c r="H183" s="26">
        <v>0</v>
      </c>
      <c r="I183" s="26">
        <v>0</v>
      </c>
      <c r="J183" s="26">
        <f t="shared" si="4"/>
        <v>64809.25</v>
      </c>
      <c r="K183" s="26">
        <f t="shared" si="5"/>
        <v>0.410825</v>
      </c>
    </row>
    <row r="184" spans="1:12" ht="15" customHeight="1">
      <c r="A184" s="23">
        <v>31601</v>
      </c>
      <c r="B184" s="24" t="s">
        <v>140</v>
      </c>
      <c r="C184" s="25">
        <v>110000</v>
      </c>
      <c r="D184" s="25"/>
      <c r="E184" s="39">
        <v>110000</v>
      </c>
      <c r="F184" s="26">
        <v>45190.75</v>
      </c>
      <c r="G184" s="26">
        <v>45190.75</v>
      </c>
      <c r="H184" s="26">
        <v>0</v>
      </c>
      <c r="I184" s="26">
        <v>0</v>
      </c>
      <c r="J184" s="26">
        <f t="shared" si="4"/>
        <v>64809.25</v>
      </c>
      <c r="K184" s="26">
        <f t="shared" si="5"/>
        <v>0.410825</v>
      </c>
      <c r="L184" s="27"/>
    </row>
    <row r="185" spans="1:13" ht="15" customHeight="1">
      <c r="A185" s="31">
        <v>317</v>
      </c>
      <c r="B185" s="24" t="s">
        <v>141</v>
      </c>
      <c r="C185" s="25">
        <v>140630</v>
      </c>
      <c r="D185" s="25">
        <v>29000</v>
      </c>
      <c r="E185" s="39">
        <v>169630</v>
      </c>
      <c r="F185" s="26">
        <v>169293.00999999998</v>
      </c>
      <c r="G185" s="26">
        <v>162941.27</v>
      </c>
      <c r="H185" s="26">
        <v>44578.22</v>
      </c>
      <c r="I185" s="26">
        <v>44578.22</v>
      </c>
      <c r="J185" s="26">
        <f t="shared" si="4"/>
        <v>336.9900000000198</v>
      </c>
      <c r="K185" s="26">
        <f t="shared" si="5"/>
        <v>0.9980133820668513</v>
      </c>
      <c r="L185" s="29"/>
      <c r="M185" s="29"/>
    </row>
    <row r="186" spans="1:12" ht="15" customHeight="1">
      <c r="A186" s="23">
        <v>31701</v>
      </c>
      <c r="B186" s="24" t="s">
        <v>141</v>
      </c>
      <c r="C186" s="25">
        <v>140630</v>
      </c>
      <c r="D186" s="25">
        <v>29000</v>
      </c>
      <c r="E186" s="39">
        <v>169630</v>
      </c>
      <c r="F186" s="26">
        <v>169293.00999999998</v>
      </c>
      <c r="G186" s="26">
        <v>162941.27</v>
      </c>
      <c r="H186" s="26">
        <v>44578.22</v>
      </c>
      <c r="I186" s="26">
        <v>44578.22</v>
      </c>
      <c r="J186" s="26">
        <f t="shared" si="4"/>
        <v>336.9900000000198</v>
      </c>
      <c r="K186" s="26">
        <f t="shared" si="5"/>
        <v>0.9980133820668513</v>
      </c>
      <c r="L186" s="27"/>
    </row>
    <row r="187" spans="1:11" ht="15" customHeight="1">
      <c r="A187" s="31">
        <v>318</v>
      </c>
      <c r="B187" s="24" t="s">
        <v>142</v>
      </c>
      <c r="C187" s="25">
        <v>54339</v>
      </c>
      <c r="D187" s="25">
        <v>20000</v>
      </c>
      <c r="E187" s="39">
        <v>74339</v>
      </c>
      <c r="F187" s="26">
        <v>7730.64</v>
      </c>
      <c r="G187" s="26">
        <v>7286.1</v>
      </c>
      <c r="H187" s="26">
        <v>2085.87</v>
      </c>
      <c r="I187" s="26">
        <v>2585.87</v>
      </c>
      <c r="J187" s="26">
        <f t="shared" si="4"/>
        <v>66608.36</v>
      </c>
      <c r="K187" s="26">
        <f t="shared" si="5"/>
        <v>0.1039917136361802</v>
      </c>
    </row>
    <row r="188" spans="1:12" ht="15" customHeight="1">
      <c r="A188" s="23">
        <v>31801</v>
      </c>
      <c r="B188" s="24" t="s">
        <v>143</v>
      </c>
      <c r="C188" s="25">
        <v>54339</v>
      </c>
      <c r="D188" s="25">
        <v>20000</v>
      </c>
      <c r="E188" s="39">
        <v>74339</v>
      </c>
      <c r="F188" s="26">
        <v>7730.64</v>
      </c>
      <c r="G188" s="26">
        <v>7286.1</v>
      </c>
      <c r="H188" s="26">
        <v>2085.87</v>
      </c>
      <c r="I188" s="26">
        <v>2585.87</v>
      </c>
      <c r="J188" s="26">
        <f t="shared" si="4"/>
        <v>66608.36</v>
      </c>
      <c r="K188" s="26">
        <f t="shared" si="5"/>
        <v>0.1039917136361802</v>
      </c>
      <c r="L188" s="27"/>
    </row>
    <row r="189" spans="1:11" ht="15" customHeight="1">
      <c r="A189" s="45">
        <v>3200</v>
      </c>
      <c r="B189" s="24" t="s">
        <v>144</v>
      </c>
      <c r="C189" s="25">
        <v>5495076</v>
      </c>
      <c r="D189" s="25">
        <v>-440000</v>
      </c>
      <c r="E189" s="39">
        <v>5055076</v>
      </c>
      <c r="F189" s="26">
        <v>4299999.010000001</v>
      </c>
      <c r="G189" s="26">
        <v>3314197.5200000005</v>
      </c>
      <c r="H189" s="26">
        <v>896830.56</v>
      </c>
      <c r="I189" s="26">
        <v>1030045.7699999999</v>
      </c>
      <c r="J189" s="26">
        <f t="shared" si="4"/>
        <v>755076.9899999993</v>
      </c>
      <c r="K189" s="26">
        <f t="shared" si="5"/>
        <v>0.8506299430513015</v>
      </c>
    </row>
    <row r="190" spans="1:11" ht="15" customHeight="1">
      <c r="A190" s="31">
        <v>321</v>
      </c>
      <c r="B190" s="24" t="s">
        <v>145</v>
      </c>
      <c r="C190" s="25">
        <v>1139489</v>
      </c>
      <c r="D190" s="25">
        <v>-25000</v>
      </c>
      <c r="E190" s="39">
        <v>1114489</v>
      </c>
      <c r="F190" s="26">
        <v>894904.5800000001</v>
      </c>
      <c r="G190" s="26">
        <v>534222.1799999999</v>
      </c>
      <c r="H190" s="26">
        <v>127971.42000000001</v>
      </c>
      <c r="I190" s="26">
        <v>226068.34</v>
      </c>
      <c r="J190" s="26">
        <f t="shared" si="4"/>
        <v>219584.41999999993</v>
      </c>
      <c r="K190" s="26">
        <f t="shared" si="5"/>
        <v>0.8029730037712351</v>
      </c>
    </row>
    <row r="191" spans="1:12" ht="15" customHeight="1">
      <c r="A191" s="23">
        <v>32101</v>
      </c>
      <c r="B191" s="24" t="s">
        <v>145</v>
      </c>
      <c r="C191" s="25">
        <v>1139489</v>
      </c>
      <c r="D191" s="25">
        <v>-25000</v>
      </c>
      <c r="E191" s="39">
        <v>1114489</v>
      </c>
      <c r="F191" s="26">
        <v>894904.5800000001</v>
      </c>
      <c r="G191" s="26">
        <v>534222.1799999999</v>
      </c>
      <c r="H191" s="26">
        <v>127971.42000000001</v>
      </c>
      <c r="I191" s="26">
        <v>226068.34</v>
      </c>
      <c r="J191" s="26">
        <f t="shared" si="4"/>
        <v>219584.41999999993</v>
      </c>
      <c r="K191" s="26">
        <f t="shared" si="5"/>
        <v>0.8029730037712351</v>
      </c>
      <c r="L191" s="27"/>
    </row>
    <row r="192" spans="1:11" ht="11.25">
      <c r="A192" s="31">
        <v>322</v>
      </c>
      <c r="B192" s="24" t="s">
        <v>146</v>
      </c>
      <c r="C192" s="25">
        <v>1988927</v>
      </c>
      <c r="D192" s="25">
        <v>320000</v>
      </c>
      <c r="E192" s="39">
        <v>2308927</v>
      </c>
      <c r="F192" s="26">
        <v>2206930.79</v>
      </c>
      <c r="G192" s="26">
        <v>1690941.9100000001</v>
      </c>
      <c r="H192" s="26">
        <v>573485.05</v>
      </c>
      <c r="I192" s="26">
        <v>554223.23</v>
      </c>
      <c r="J192" s="26">
        <f t="shared" si="4"/>
        <v>101996.20999999996</v>
      </c>
      <c r="K192" s="26">
        <f t="shared" si="5"/>
        <v>0.955825277282478</v>
      </c>
    </row>
    <row r="193" spans="1:12" ht="11.25">
      <c r="A193" s="23">
        <v>32201</v>
      </c>
      <c r="B193" s="24" t="s">
        <v>146</v>
      </c>
      <c r="C193" s="25">
        <v>1988927</v>
      </c>
      <c r="D193" s="25">
        <v>320000</v>
      </c>
      <c r="E193" s="39">
        <v>2308927</v>
      </c>
      <c r="F193" s="26">
        <v>2206930.79</v>
      </c>
      <c r="G193" s="26">
        <v>1690941.9100000001</v>
      </c>
      <c r="H193" s="26">
        <v>573485.05</v>
      </c>
      <c r="I193" s="26">
        <v>554223.23</v>
      </c>
      <c r="J193" s="26">
        <f t="shared" si="4"/>
        <v>101996.20999999996</v>
      </c>
      <c r="K193" s="26">
        <f t="shared" si="5"/>
        <v>0.955825277282478</v>
      </c>
      <c r="L193" s="27"/>
    </row>
    <row r="194" spans="1:11" ht="22.5">
      <c r="A194" s="31">
        <v>323</v>
      </c>
      <c r="B194" s="24" t="s">
        <v>147</v>
      </c>
      <c r="C194" s="25">
        <v>398950</v>
      </c>
      <c r="D194" s="25">
        <v>60000</v>
      </c>
      <c r="E194" s="39">
        <v>458950</v>
      </c>
      <c r="F194" s="26">
        <v>424520.1</v>
      </c>
      <c r="G194" s="26">
        <v>365031.26999999996</v>
      </c>
      <c r="H194" s="26">
        <v>148391.69</v>
      </c>
      <c r="I194" s="26">
        <v>89286.86</v>
      </c>
      <c r="J194" s="26">
        <f t="shared" si="4"/>
        <v>34429.90000000002</v>
      </c>
      <c r="K194" s="26">
        <f t="shared" si="5"/>
        <v>0.9249811526310056</v>
      </c>
    </row>
    <row r="195" spans="1:12" ht="11.25">
      <c r="A195" s="23">
        <v>32301</v>
      </c>
      <c r="B195" s="24" t="s">
        <v>148</v>
      </c>
      <c r="C195" s="25">
        <v>223886</v>
      </c>
      <c r="D195" s="25"/>
      <c r="E195" s="39">
        <v>223886</v>
      </c>
      <c r="F195" s="26">
        <v>190068.39</v>
      </c>
      <c r="G195" s="26">
        <v>152948.39</v>
      </c>
      <c r="H195" s="26">
        <v>58879.39</v>
      </c>
      <c r="I195" s="26">
        <v>21759.39</v>
      </c>
      <c r="J195" s="26">
        <f t="shared" si="4"/>
        <v>33817.609999999986</v>
      </c>
      <c r="K195" s="26">
        <f t="shared" si="5"/>
        <v>0.848951653966751</v>
      </c>
      <c r="L195" s="27"/>
    </row>
    <row r="196" spans="1:12" ht="11.25">
      <c r="A196" s="23">
        <v>32302</v>
      </c>
      <c r="B196" s="24" t="s">
        <v>149</v>
      </c>
      <c r="C196" s="25">
        <v>175064</v>
      </c>
      <c r="D196" s="25">
        <v>60000</v>
      </c>
      <c r="E196" s="39">
        <v>235064</v>
      </c>
      <c r="F196" s="26">
        <v>234451.71</v>
      </c>
      <c r="G196" s="26">
        <v>212082.88000000003</v>
      </c>
      <c r="H196" s="26">
        <v>89512.29999999999</v>
      </c>
      <c r="I196" s="26">
        <v>67527.47</v>
      </c>
      <c r="J196" s="26">
        <f t="shared" si="4"/>
        <v>612.2900000000081</v>
      </c>
      <c r="K196" s="26">
        <f t="shared" si="5"/>
        <v>0.9973952200251845</v>
      </c>
      <c r="L196" s="27"/>
    </row>
    <row r="197" spans="1:11" ht="11.25">
      <c r="A197" s="31">
        <v>325</v>
      </c>
      <c r="B197" s="24" t="s">
        <v>150</v>
      </c>
      <c r="C197" s="25">
        <v>118499</v>
      </c>
      <c r="D197" s="25">
        <v>0</v>
      </c>
      <c r="E197" s="39">
        <v>118499</v>
      </c>
      <c r="F197" s="26">
        <v>6655.14</v>
      </c>
      <c r="G197" s="26">
        <v>6655.14</v>
      </c>
      <c r="H197" s="26">
        <v>6655.14</v>
      </c>
      <c r="I197" s="26">
        <v>6655.14</v>
      </c>
      <c r="J197" s="26">
        <f t="shared" si="4"/>
        <v>111843.86</v>
      </c>
      <c r="K197" s="26">
        <f t="shared" si="5"/>
        <v>0.05616199292821037</v>
      </c>
    </row>
    <row r="198" spans="1:12" ht="11.25">
      <c r="A198" s="23">
        <v>32501</v>
      </c>
      <c r="B198" s="24" t="s">
        <v>150</v>
      </c>
      <c r="C198" s="25">
        <v>118499</v>
      </c>
      <c r="D198" s="25"/>
      <c r="E198" s="39">
        <v>118499</v>
      </c>
      <c r="F198" s="26">
        <v>6655.14</v>
      </c>
      <c r="G198" s="26">
        <v>6655.14</v>
      </c>
      <c r="H198" s="26">
        <v>6655.14</v>
      </c>
      <c r="I198" s="26">
        <v>6655.14</v>
      </c>
      <c r="J198" s="26">
        <f t="shared" si="4"/>
        <v>111843.86</v>
      </c>
      <c r="K198" s="26">
        <f t="shared" si="5"/>
        <v>0.05616199292821037</v>
      </c>
      <c r="L198" s="27"/>
    </row>
    <row r="199" spans="1:11" ht="11.25">
      <c r="A199" s="31">
        <v>326</v>
      </c>
      <c r="B199" s="24" t="s">
        <v>151</v>
      </c>
      <c r="C199" s="25">
        <v>1832235</v>
      </c>
      <c r="D199" s="25">
        <v>-795000</v>
      </c>
      <c r="E199" s="39">
        <v>1037235</v>
      </c>
      <c r="F199" s="26">
        <v>766083.6000000001</v>
      </c>
      <c r="G199" s="26">
        <v>716442.22</v>
      </c>
      <c r="H199" s="26">
        <v>40327.259999999995</v>
      </c>
      <c r="I199" s="26">
        <v>153812.2</v>
      </c>
      <c r="J199" s="26">
        <f t="shared" si="4"/>
        <v>271151.3999999999</v>
      </c>
      <c r="K199" s="26">
        <f t="shared" si="5"/>
        <v>0.7385824813084789</v>
      </c>
    </row>
    <row r="200" spans="1:12" ht="11.25">
      <c r="A200" s="23">
        <v>32601</v>
      </c>
      <c r="B200" s="24" t="s">
        <v>151</v>
      </c>
      <c r="C200" s="25">
        <v>1832235</v>
      </c>
      <c r="D200" s="25">
        <v>-795000</v>
      </c>
      <c r="E200" s="39">
        <v>1037235</v>
      </c>
      <c r="F200" s="26">
        <v>766083.6000000001</v>
      </c>
      <c r="G200" s="26">
        <v>716442.22</v>
      </c>
      <c r="H200" s="26">
        <v>40327.259999999995</v>
      </c>
      <c r="I200" s="26">
        <v>153812.2</v>
      </c>
      <c r="J200" s="26">
        <f t="shared" si="4"/>
        <v>271151.3999999999</v>
      </c>
      <c r="K200" s="26">
        <f t="shared" si="5"/>
        <v>0.7385824813084789</v>
      </c>
      <c r="L200" s="27"/>
    </row>
    <row r="201" spans="1:11" ht="11.25">
      <c r="A201" s="31">
        <v>327</v>
      </c>
      <c r="B201" s="24" t="s">
        <v>152</v>
      </c>
      <c r="C201" s="25">
        <v>0</v>
      </c>
      <c r="D201" s="25">
        <v>0</v>
      </c>
      <c r="E201" s="39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f t="shared" si="4"/>
        <v>0</v>
      </c>
      <c r="K201" s="26"/>
    </row>
    <row r="202" spans="1:12" ht="11.25">
      <c r="A202" s="23">
        <v>32701</v>
      </c>
      <c r="B202" s="24" t="s">
        <v>153</v>
      </c>
      <c r="C202" s="25"/>
      <c r="D202" s="25"/>
      <c r="E202" s="39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f t="shared" si="4"/>
        <v>0</v>
      </c>
      <c r="K202" s="26"/>
      <c r="L202" s="27"/>
    </row>
    <row r="203" spans="1:11" ht="11.25">
      <c r="A203" s="31">
        <v>328</v>
      </c>
      <c r="B203" s="24" t="s">
        <v>154</v>
      </c>
      <c r="C203" s="25">
        <v>0</v>
      </c>
      <c r="D203" s="25">
        <v>0</v>
      </c>
      <c r="E203" s="39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f t="shared" si="4"/>
        <v>0</v>
      </c>
      <c r="K203" s="26"/>
    </row>
    <row r="204" spans="1:12" ht="11.25">
      <c r="A204" s="23">
        <v>32803</v>
      </c>
      <c r="B204" s="24" t="s">
        <v>155</v>
      </c>
      <c r="C204" s="25"/>
      <c r="D204" s="25"/>
      <c r="E204" s="39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f t="shared" si="4"/>
        <v>0</v>
      </c>
      <c r="K204" s="26"/>
      <c r="L204" s="27"/>
    </row>
    <row r="205" spans="1:11" ht="11.25">
      <c r="A205" s="31">
        <v>329</v>
      </c>
      <c r="B205" s="24" t="s">
        <v>156</v>
      </c>
      <c r="C205" s="25">
        <v>16976</v>
      </c>
      <c r="D205" s="25">
        <v>0</v>
      </c>
      <c r="E205" s="39">
        <v>16976</v>
      </c>
      <c r="F205" s="26">
        <v>904.8</v>
      </c>
      <c r="G205" s="26">
        <v>904.8</v>
      </c>
      <c r="H205" s="26">
        <v>0</v>
      </c>
      <c r="I205" s="26">
        <v>0</v>
      </c>
      <c r="J205" s="26">
        <f aca="true" t="shared" si="6" ref="J205:J268">+E205-F205</f>
        <v>16071.2</v>
      </c>
      <c r="K205" s="26">
        <f aca="true" t="shared" si="7" ref="K205:K268">+F205/E205</f>
        <v>0.05329877474081055</v>
      </c>
    </row>
    <row r="206" spans="1:12" ht="11.25">
      <c r="A206" s="23">
        <v>32901</v>
      </c>
      <c r="B206" s="24" t="s">
        <v>156</v>
      </c>
      <c r="C206" s="25">
        <v>16976</v>
      </c>
      <c r="D206" s="25"/>
      <c r="E206" s="39">
        <v>16976</v>
      </c>
      <c r="F206" s="26">
        <v>904.8</v>
      </c>
      <c r="G206" s="26">
        <v>904.8</v>
      </c>
      <c r="H206" s="26">
        <v>0</v>
      </c>
      <c r="I206" s="26">
        <v>0</v>
      </c>
      <c r="J206" s="26">
        <f t="shared" si="6"/>
        <v>16071.2</v>
      </c>
      <c r="K206" s="26">
        <f t="shared" si="7"/>
        <v>0.05329877474081055</v>
      </c>
      <c r="L206" s="27"/>
    </row>
    <row r="207" spans="1:11" ht="22.5">
      <c r="A207" s="45">
        <v>3300</v>
      </c>
      <c r="B207" s="24" t="s">
        <v>157</v>
      </c>
      <c r="C207" s="25">
        <v>20518821</v>
      </c>
      <c r="D207" s="25">
        <v>2882793</v>
      </c>
      <c r="E207" s="39">
        <v>23401614</v>
      </c>
      <c r="F207" s="26">
        <v>20989777.82</v>
      </c>
      <c r="G207" s="26">
        <v>18870759.03</v>
      </c>
      <c r="H207" s="26">
        <v>2170560.65</v>
      </c>
      <c r="I207" s="26">
        <v>2139639.4499999997</v>
      </c>
      <c r="J207" s="26">
        <f t="shared" si="6"/>
        <v>2411836.1799999997</v>
      </c>
      <c r="K207" s="26">
        <f t="shared" si="7"/>
        <v>0.8969371864692751</v>
      </c>
    </row>
    <row r="208" spans="1:11" ht="11.25">
      <c r="A208" s="31">
        <v>331</v>
      </c>
      <c r="B208" s="24" t="s">
        <v>158</v>
      </c>
      <c r="C208" s="25">
        <v>9099383</v>
      </c>
      <c r="D208" s="25">
        <v>4148690</v>
      </c>
      <c r="E208" s="39">
        <v>13248073</v>
      </c>
      <c r="F208" s="26">
        <v>13246203.979999999</v>
      </c>
      <c r="G208" s="26">
        <v>12561333.87</v>
      </c>
      <c r="H208" s="26">
        <v>1008131.41</v>
      </c>
      <c r="I208" s="26">
        <v>1056920.13</v>
      </c>
      <c r="J208" s="26">
        <f t="shared" si="6"/>
        <v>1869.0200000014156</v>
      </c>
      <c r="K208" s="26">
        <f t="shared" si="7"/>
        <v>0.9998589213691681</v>
      </c>
    </row>
    <row r="209" spans="1:12" ht="11.25">
      <c r="A209" s="23">
        <v>33101</v>
      </c>
      <c r="B209" s="24" t="s">
        <v>158</v>
      </c>
      <c r="C209" s="25">
        <v>9099383</v>
      </c>
      <c r="D209" s="25">
        <v>4148690</v>
      </c>
      <c r="E209" s="39">
        <v>13248073</v>
      </c>
      <c r="F209" s="26">
        <v>13246203.979999999</v>
      </c>
      <c r="G209" s="26">
        <v>12561333.87</v>
      </c>
      <c r="H209" s="26">
        <v>1008131.41</v>
      </c>
      <c r="I209" s="26">
        <v>1056920.13</v>
      </c>
      <c r="J209" s="26">
        <f t="shared" si="6"/>
        <v>1869.0200000014156</v>
      </c>
      <c r="K209" s="26">
        <f t="shared" si="7"/>
        <v>0.9998589213691681</v>
      </c>
      <c r="L209" s="27"/>
    </row>
    <row r="210" spans="1:11" ht="22.5">
      <c r="A210" s="31">
        <v>332</v>
      </c>
      <c r="B210" s="24" t="s">
        <v>159</v>
      </c>
      <c r="C210" s="25">
        <v>2456850</v>
      </c>
      <c r="D210" s="25">
        <v>-926000</v>
      </c>
      <c r="E210" s="39">
        <v>1530850</v>
      </c>
      <c r="F210" s="26">
        <v>1040551.34</v>
      </c>
      <c r="G210" s="26">
        <v>346028</v>
      </c>
      <c r="H210" s="26">
        <v>152656</v>
      </c>
      <c r="I210" s="26">
        <v>86652</v>
      </c>
      <c r="J210" s="26">
        <f t="shared" si="6"/>
        <v>490298.66000000003</v>
      </c>
      <c r="K210" s="26">
        <f t="shared" si="7"/>
        <v>0.6797212920926282</v>
      </c>
    </row>
    <row r="211" spans="1:12" ht="22.5">
      <c r="A211" s="23">
        <v>33201</v>
      </c>
      <c r="B211" s="24" t="s">
        <v>159</v>
      </c>
      <c r="C211" s="25">
        <v>2456850</v>
      </c>
      <c r="D211" s="25">
        <v>-926000</v>
      </c>
      <c r="E211" s="39">
        <v>1530850</v>
      </c>
      <c r="F211" s="26">
        <v>1040551.34</v>
      </c>
      <c r="G211" s="26">
        <v>346028</v>
      </c>
      <c r="H211" s="26">
        <v>152656</v>
      </c>
      <c r="I211" s="26">
        <v>86652</v>
      </c>
      <c r="J211" s="26">
        <f t="shared" si="6"/>
        <v>490298.66000000003</v>
      </c>
      <c r="K211" s="26">
        <f t="shared" si="7"/>
        <v>0.6797212920926282</v>
      </c>
      <c r="L211" s="27"/>
    </row>
    <row r="212" spans="1:11" ht="22.5">
      <c r="A212" s="31">
        <v>333</v>
      </c>
      <c r="B212" s="24" t="s">
        <v>160</v>
      </c>
      <c r="C212" s="25">
        <v>3135976</v>
      </c>
      <c r="D212" s="25">
        <v>0</v>
      </c>
      <c r="E212" s="39">
        <v>3135976</v>
      </c>
      <c r="F212" s="26">
        <v>2501928.3800000004</v>
      </c>
      <c r="G212" s="26">
        <v>2327849.88</v>
      </c>
      <c r="H212" s="26">
        <v>97152.45000000001</v>
      </c>
      <c r="I212" s="26">
        <v>75353.75</v>
      </c>
      <c r="J212" s="26">
        <f t="shared" si="6"/>
        <v>634047.6199999996</v>
      </c>
      <c r="K212" s="26">
        <f t="shared" si="7"/>
        <v>0.7978149003691356</v>
      </c>
    </row>
    <row r="213" spans="1:12" ht="11.25">
      <c r="A213" s="23">
        <v>33301</v>
      </c>
      <c r="B213" s="24" t="s">
        <v>161</v>
      </c>
      <c r="C213" s="25">
        <v>614776</v>
      </c>
      <c r="D213" s="25"/>
      <c r="E213" s="39">
        <v>614776</v>
      </c>
      <c r="F213" s="26">
        <v>339688.37999999995</v>
      </c>
      <c r="G213" s="26">
        <v>165609.88</v>
      </c>
      <c r="H213" s="26">
        <v>97152.45000000001</v>
      </c>
      <c r="I213" s="26">
        <v>75353.75</v>
      </c>
      <c r="J213" s="26">
        <f t="shared" si="6"/>
        <v>275087.62000000005</v>
      </c>
      <c r="K213" s="26">
        <f t="shared" si="7"/>
        <v>0.5525400796387626</v>
      </c>
      <c r="L213" s="27"/>
    </row>
    <row r="214" spans="1:12" ht="11.25">
      <c r="A214" s="23">
        <v>33302</v>
      </c>
      <c r="B214" s="24" t="s">
        <v>162</v>
      </c>
      <c r="C214" s="25">
        <v>2521200</v>
      </c>
      <c r="D214" s="25"/>
      <c r="E214" s="39">
        <v>2521200</v>
      </c>
      <c r="F214" s="26">
        <v>2162240</v>
      </c>
      <c r="G214" s="26">
        <v>2162240</v>
      </c>
      <c r="H214" s="26">
        <v>0</v>
      </c>
      <c r="I214" s="26">
        <v>0</v>
      </c>
      <c r="J214" s="26">
        <f t="shared" si="6"/>
        <v>358960</v>
      </c>
      <c r="K214" s="26">
        <f t="shared" si="7"/>
        <v>0.8576233539584325</v>
      </c>
      <c r="L214" s="27"/>
    </row>
    <row r="215" spans="1:11" ht="11.25">
      <c r="A215" s="31">
        <v>334</v>
      </c>
      <c r="B215" s="24" t="s">
        <v>163</v>
      </c>
      <c r="C215" s="25">
        <v>1736418</v>
      </c>
      <c r="D215" s="25">
        <v>-1000000</v>
      </c>
      <c r="E215" s="39">
        <v>736418</v>
      </c>
      <c r="F215" s="26">
        <v>435759.75</v>
      </c>
      <c r="G215" s="26">
        <v>424159.75</v>
      </c>
      <c r="H215" s="26">
        <v>46075.2</v>
      </c>
      <c r="I215" s="26">
        <v>34475.2</v>
      </c>
      <c r="J215" s="26">
        <f t="shared" si="6"/>
        <v>300658.25</v>
      </c>
      <c r="K215" s="26">
        <f t="shared" si="7"/>
        <v>0.5917288143418548</v>
      </c>
    </row>
    <row r="216" spans="1:12" ht="11.25">
      <c r="A216" s="23">
        <v>33401</v>
      </c>
      <c r="B216" s="24" t="s">
        <v>163</v>
      </c>
      <c r="C216" s="25">
        <v>1736418</v>
      </c>
      <c r="D216" s="25">
        <v>-1000000</v>
      </c>
      <c r="E216" s="39">
        <v>736418</v>
      </c>
      <c r="F216" s="26">
        <v>435759.75</v>
      </c>
      <c r="G216" s="26">
        <v>424159.75</v>
      </c>
      <c r="H216" s="26">
        <v>46075.2</v>
      </c>
      <c r="I216" s="26">
        <v>34475.2</v>
      </c>
      <c r="J216" s="26">
        <f t="shared" si="6"/>
        <v>300658.25</v>
      </c>
      <c r="K216" s="26">
        <f t="shared" si="7"/>
        <v>0.5917288143418548</v>
      </c>
      <c r="L216" s="27"/>
    </row>
    <row r="217" spans="1:11" ht="11.25">
      <c r="A217" s="31">
        <v>335</v>
      </c>
      <c r="B217" s="24" t="s">
        <v>164</v>
      </c>
      <c r="C217" s="25">
        <v>54477</v>
      </c>
      <c r="D217" s="25">
        <v>0</v>
      </c>
      <c r="E217" s="39">
        <v>54477</v>
      </c>
      <c r="F217" s="26">
        <v>0</v>
      </c>
      <c r="G217" s="26">
        <v>0</v>
      </c>
      <c r="H217" s="26">
        <v>0</v>
      </c>
      <c r="I217" s="26">
        <v>0</v>
      </c>
      <c r="J217" s="26">
        <f t="shared" si="6"/>
        <v>54477</v>
      </c>
      <c r="K217" s="26">
        <f t="shared" si="7"/>
        <v>0</v>
      </c>
    </row>
    <row r="218" spans="1:12" ht="11.25">
      <c r="A218" s="23">
        <v>33501</v>
      </c>
      <c r="B218" s="24" t="s">
        <v>165</v>
      </c>
      <c r="C218" s="25">
        <v>54477</v>
      </c>
      <c r="D218" s="25"/>
      <c r="E218" s="39">
        <v>54477</v>
      </c>
      <c r="F218" s="26">
        <v>0</v>
      </c>
      <c r="G218" s="26">
        <v>0</v>
      </c>
      <c r="H218" s="26">
        <v>0</v>
      </c>
      <c r="I218" s="26">
        <v>0</v>
      </c>
      <c r="J218" s="26">
        <f t="shared" si="6"/>
        <v>54477</v>
      </c>
      <c r="K218" s="26">
        <f t="shared" si="7"/>
        <v>0</v>
      </c>
      <c r="L218" s="27"/>
    </row>
    <row r="219" spans="1:11" ht="22.5">
      <c r="A219" s="31">
        <v>336</v>
      </c>
      <c r="B219" s="24" t="s">
        <v>166</v>
      </c>
      <c r="C219" s="25">
        <v>1455596</v>
      </c>
      <c r="D219" s="25">
        <v>0</v>
      </c>
      <c r="E219" s="39">
        <v>1455596</v>
      </c>
      <c r="F219" s="26">
        <v>877091.77</v>
      </c>
      <c r="G219" s="26">
        <v>748309.9199999999</v>
      </c>
      <c r="H219" s="26">
        <v>212643.33000000002</v>
      </c>
      <c r="I219" s="26">
        <v>115409.45999999999</v>
      </c>
      <c r="J219" s="26">
        <f t="shared" si="6"/>
        <v>578504.23</v>
      </c>
      <c r="K219" s="26">
        <f t="shared" si="7"/>
        <v>0.6025653890227783</v>
      </c>
    </row>
    <row r="220" spans="1:12" ht="11.25">
      <c r="A220" s="23">
        <v>33601</v>
      </c>
      <c r="B220" s="24" t="s">
        <v>167</v>
      </c>
      <c r="C220" s="25">
        <v>33000</v>
      </c>
      <c r="D220" s="25"/>
      <c r="E220" s="39">
        <v>33000</v>
      </c>
      <c r="F220" s="26">
        <v>6970.1</v>
      </c>
      <c r="G220" s="26">
        <v>6970.1</v>
      </c>
      <c r="H220" s="26">
        <v>0</v>
      </c>
      <c r="I220" s="26">
        <v>0</v>
      </c>
      <c r="J220" s="26">
        <f t="shared" si="6"/>
        <v>26029.9</v>
      </c>
      <c r="K220" s="26">
        <f t="shared" si="7"/>
        <v>0.21121515151515152</v>
      </c>
      <c r="L220" s="27"/>
    </row>
    <row r="221" spans="1:12" ht="11.25">
      <c r="A221" s="23">
        <v>33603</v>
      </c>
      <c r="B221" s="24" t="s">
        <v>168</v>
      </c>
      <c r="C221" s="25">
        <v>822596</v>
      </c>
      <c r="D221" s="25"/>
      <c r="E221" s="39">
        <v>822596</v>
      </c>
      <c r="F221" s="26">
        <v>798761.67</v>
      </c>
      <c r="G221" s="26">
        <v>669079.8199999998</v>
      </c>
      <c r="H221" s="26">
        <v>176963.33000000002</v>
      </c>
      <c r="I221" s="26">
        <v>79729.45999999999</v>
      </c>
      <c r="J221" s="26">
        <f t="shared" si="6"/>
        <v>23834.329999999958</v>
      </c>
      <c r="K221" s="26">
        <f t="shared" si="7"/>
        <v>0.9710254730146999</v>
      </c>
      <c r="L221" s="27"/>
    </row>
    <row r="222" spans="1:12" ht="11.25">
      <c r="A222" s="23">
        <v>33605</v>
      </c>
      <c r="B222" s="24" t="s">
        <v>169</v>
      </c>
      <c r="C222" s="25">
        <v>600000</v>
      </c>
      <c r="D222" s="25"/>
      <c r="E222" s="39">
        <v>600000</v>
      </c>
      <c r="F222" s="26">
        <v>71360</v>
      </c>
      <c r="G222" s="26">
        <v>72260</v>
      </c>
      <c r="H222" s="26">
        <v>35680</v>
      </c>
      <c r="I222" s="26">
        <v>35680</v>
      </c>
      <c r="J222" s="26">
        <f t="shared" si="6"/>
        <v>528640</v>
      </c>
      <c r="K222" s="26">
        <f t="shared" si="7"/>
        <v>0.11893333333333334</v>
      </c>
      <c r="L222" s="27"/>
    </row>
    <row r="223" spans="1:11" ht="11.25">
      <c r="A223" s="31">
        <v>338</v>
      </c>
      <c r="B223" s="24" t="s">
        <v>170</v>
      </c>
      <c r="C223" s="25">
        <v>1084024</v>
      </c>
      <c r="D223" s="25">
        <v>200000</v>
      </c>
      <c r="E223" s="39">
        <v>1284024</v>
      </c>
      <c r="F223" s="26">
        <v>938133.94</v>
      </c>
      <c r="G223" s="26">
        <v>775204.87</v>
      </c>
      <c r="H223" s="26">
        <v>76446.38</v>
      </c>
      <c r="I223" s="26">
        <v>87805.73000000001</v>
      </c>
      <c r="J223" s="26">
        <f t="shared" si="6"/>
        <v>345890.06000000006</v>
      </c>
      <c r="K223" s="26">
        <f t="shared" si="7"/>
        <v>0.7306202532039899</v>
      </c>
    </row>
    <row r="224" spans="1:12" ht="11.25">
      <c r="A224" s="23">
        <v>33801</v>
      </c>
      <c r="B224" s="24" t="s">
        <v>170</v>
      </c>
      <c r="C224" s="25">
        <v>1084024</v>
      </c>
      <c r="D224" s="25">
        <v>200000</v>
      </c>
      <c r="E224" s="39">
        <v>1284024</v>
      </c>
      <c r="F224" s="26">
        <v>938133.94</v>
      </c>
      <c r="G224" s="26">
        <v>775204.87</v>
      </c>
      <c r="H224" s="26">
        <v>76446.38</v>
      </c>
      <c r="I224" s="26">
        <v>87805.73000000001</v>
      </c>
      <c r="J224" s="26">
        <f t="shared" si="6"/>
        <v>345890.06000000006</v>
      </c>
      <c r="K224" s="26">
        <f t="shared" si="7"/>
        <v>0.7306202532039899</v>
      </c>
      <c r="L224" s="27"/>
    </row>
    <row r="225" spans="1:11" ht="11.25">
      <c r="A225" s="31">
        <v>339</v>
      </c>
      <c r="B225" s="24" t="s">
        <v>171</v>
      </c>
      <c r="C225" s="25">
        <v>1496097</v>
      </c>
      <c r="D225" s="25">
        <v>460103</v>
      </c>
      <c r="E225" s="39">
        <v>1956200</v>
      </c>
      <c r="F225" s="26">
        <v>1950108.6600000001</v>
      </c>
      <c r="G225" s="26">
        <v>1687872.74</v>
      </c>
      <c r="H225" s="26">
        <v>577455.88</v>
      </c>
      <c r="I225" s="26">
        <v>683023.1799999999</v>
      </c>
      <c r="J225" s="26">
        <f t="shared" si="6"/>
        <v>6091.339999999851</v>
      </c>
      <c r="K225" s="26">
        <f t="shared" si="7"/>
        <v>0.9968861363868726</v>
      </c>
    </row>
    <row r="226" spans="1:12" ht="11.25">
      <c r="A226" s="23">
        <v>33901</v>
      </c>
      <c r="B226" s="24" t="s">
        <v>172</v>
      </c>
      <c r="C226" s="25">
        <v>1496097</v>
      </c>
      <c r="D226" s="25">
        <v>460103</v>
      </c>
      <c r="E226" s="39">
        <v>1956200</v>
      </c>
      <c r="F226" s="26">
        <v>1950108.6600000001</v>
      </c>
      <c r="G226" s="26">
        <v>1687872.74</v>
      </c>
      <c r="H226" s="26">
        <v>577455.88</v>
      </c>
      <c r="I226" s="26">
        <v>683023.1799999999</v>
      </c>
      <c r="J226" s="26">
        <f t="shared" si="6"/>
        <v>6091.339999999851</v>
      </c>
      <c r="K226" s="26">
        <f t="shared" si="7"/>
        <v>0.9968861363868726</v>
      </c>
      <c r="L226" s="27"/>
    </row>
    <row r="227" spans="1:12" ht="11.25">
      <c r="A227" s="23">
        <v>33902</v>
      </c>
      <c r="B227" s="24" t="s">
        <v>173</v>
      </c>
      <c r="C227" s="25"/>
      <c r="D227" s="25"/>
      <c r="E227" s="39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f t="shared" si="6"/>
        <v>0</v>
      </c>
      <c r="K227" s="26"/>
      <c r="L227" s="27"/>
    </row>
    <row r="228" spans="1:11" ht="11.25">
      <c r="A228" s="45">
        <v>3400</v>
      </c>
      <c r="B228" s="24" t="s">
        <v>174</v>
      </c>
      <c r="C228" s="25">
        <v>5693069</v>
      </c>
      <c r="D228" s="25">
        <v>3611147</v>
      </c>
      <c r="E228" s="39">
        <v>9304216</v>
      </c>
      <c r="F228" s="26">
        <v>9001699.64</v>
      </c>
      <c r="G228" s="26">
        <v>8282289.3</v>
      </c>
      <c r="H228" s="26">
        <v>630438.07</v>
      </c>
      <c r="I228" s="26">
        <v>676081.58</v>
      </c>
      <c r="J228" s="26">
        <f t="shared" si="6"/>
        <v>302516.3599999994</v>
      </c>
      <c r="K228" s="26">
        <f t="shared" si="7"/>
        <v>0.967486098775007</v>
      </c>
    </row>
    <row r="229" spans="1:11" ht="11.25">
      <c r="A229" s="31">
        <v>341</v>
      </c>
      <c r="B229" s="24" t="s">
        <v>175</v>
      </c>
      <c r="C229" s="25">
        <v>468808</v>
      </c>
      <c r="D229" s="25">
        <v>0</v>
      </c>
      <c r="E229" s="39">
        <v>468808</v>
      </c>
      <c r="F229" s="26">
        <v>402149.19</v>
      </c>
      <c r="G229" s="26">
        <v>399977.14</v>
      </c>
      <c r="H229" s="26">
        <v>94553</v>
      </c>
      <c r="I229" s="26">
        <v>92380.95</v>
      </c>
      <c r="J229" s="26">
        <f t="shared" si="6"/>
        <v>66658.81</v>
      </c>
      <c r="K229" s="26">
        <f t="shared" si="7"/>
        <v>0.8578121320455282</v>
      </c>
    </row>
    <row r="230" spans="1:12" ht="11.25">
      <c r="A230" s="23">
        <v>34101</v>
      </c>
      <c r="B230" s="24" t="s">
        <v>175</v>
      </c>
      <c r="C230" s="25">
        <v>468808</v>
      </c>
      <c r="D230" s="25"/>
      <c r="E230" s="39">
        <v>468808</v>
      </c>
      <c r="F230" s="26">
        <v>402149.19</v>
      </c>
      <c r="G230" s="26">
        <v>399977.14</v>
      </c>
      <c r="H230" s="26">
        <v>94553</v>
      </c>
      <c r="I230" s="26">
        <v>92380.95</v>
      </c>
      <c r="J230" s="26">
        <f t="shared" si="6"/>
        <v>66658.81</v>
      </c>
      <c r="K230" s="26">
        <f t="shared" si="7"/>
        <v>0.8578121320455282</v>
      </c>
      <c r="L230" s="27"/>
    </row>
    <row r="231" spans="1:11" ht="11.25">
      <c r="A231" s="31">
        <v>345</v>
      </c>
      <c r="B231" s="24" t="s">
        <v>176</v>
      </c>
      <c r="C231" s="25">
        <v>50535</v>
      </c>
      <c r="D231" s="25">
        <v>0</v>
      </c>
      <c r="E231" s="39">
        <v>50535</v>
      </c>
      <c r="F231" s="26">
        <v>29946.47</v>
      </c>
      <c r="G231" s="26">
        <v>4669.55</v>
      </c>
      <c r="H231" s="26">
        <v>4669.55</v>
      </c>
      <c r="I231" s="26">
        <v>4669.55</v>
      </c>
      <c r="J231" s="26">
        <f t="shared" si="6"/>
        <v>20588.53</v>
      </c>
      <c r="K231" s="26">
        <f t="shared" si="7"/>
        <v>0.5925887009003661</v>
      </c>
    </row>
    <row r="232" spans="1:12" ht="11.25">
      <c r="A232" s="23">
        <v>34501</v>
      </c>
      <c r="B232" s="24" t="s">
        <v>176</v>
      </c>
      <c r="C232" s="25">
        <v>50535</v>
      </c>
      <c r="D232" s="25"/>
      <c r="E232" s="39">
        <v>50535</v>
      </c>
      <c r="F232" s="26">
        <v>29946.47</v>
      </c>
      <c r="G232" s="26">
        <v>4669.55</v>
      </c>
      <c r="H232" s="26">
        <v>4669.55</v>
      </c>
      <c r="I232" s="26">
        <v>4669.55</v>
      </c>
      <c r="J232" s="26">
        <f t="shared" si="6"/>
        <v>20588.53</v>
      </c>
      <c r="K232" s="26">
        <f t="shared" si="7"/>
        <v>0.5925887009003661</v>
      </c>
      <c r="L232" s="27"/>
    </row>
    <row r="233" spans="1:11" ht="11.25">
      <c r="A233" s="31">
        <v>343</v>
      </c>
      <c r="B233" s="24" t="s">
        <v>177</v>
      </c>
      <c r="C233" s="25">
        <v>4037051</v>
      </c>
      <c r="D233" s="25">
        <v>2171858</v>
      </c>
      <c r="E233" s="39">
        <v>6208909</v>
      </c>
      <c r="F233" s="26">
        <v>6206735.84</v>
      </c>
      <c r="G233" s="26">
        <v>5463571.93</v>
      </c>
      <c r="H233" s="26">
        <v>137926.11</v>
      </c>
      <c r="I233" s="26">
        <v>168195.74</v>
      </c>
      <c r="J233" s="26">
        <f t="shared" si="6"/>
        <v>2173.160000000149</v>
      </c>
      <c r="K233" s="26">
        <f t="shared" si="7"/>
        <v>0.9996499932596854</v>
      </c>
    </row>
    <row r="234" spans="1:12" ht="11.25">
      <c r="A234" s="23">
        <v>34301</v>
      </c>
      <c r="B234" s="24" t="s">
        <v>177</v>
      </c>
      <c r="C234" s="25">
        <v>4037051</v>
      </c>
      <c r="D234" s="25">
        <v>2171858</v>
      </c>
      <c r="E234" s="39">
        <v>6208909</v>
      </c>
      <c r="F234" s="26">
        <v>6206735.84</v>
      </c>
      <c r="G234" s="26">
        <v>5463571.93</v>
      </c>
      <c r="H234" s="26">
        <v>137926.11</v>
      </c>
      <c r="I234" s="26">
        <v>168195.74</v>
      </c>
      <c r="J234" s="26">
        <f t="shared" si="6"/>
        <v>2173.160000000149</v>
      </c>
      <c r="K234" s="26">
        <f t="shared" si="7"/>
        <v>0.9996499932596854</v>
      </c>
      <c r="L234" s="27"/>
    </row>
    <row r="235" spans="1:11" ht="11.25">
      <c r="A235" s="31">
        <v>344</v>
      </c>
      <c r="B235" s="24" t="s">
        <v>178</v>
      </c>
      <c r="C235" s="25">
        <v>812452</v>
      </c>
      <c r="D235" s="25">
        <v>100000</v>
      </c>
      <c r="E235" s="39">
        <v>912452</v>
      </c>
      <c r="F235" s="26">
        <v>703580.5399999999</v>
      </c>
      <c r="G235" s="26">
        <v>703580.5399999999</v>
      </c>
      <c r="H235" s="26">
        <v>377513.41</v>
      </c>
      <c r="I235" s="26">
        <v>377513.41</v>
      </c>
      <c r="J235" s="26">
        <f t="shared" si="6"/>
        <v>208871.46000000008</v>
      </c>
      <c r="K235" s="26">
        <f t="shared" si="7"/>
        <v>0.7710877284503732</v>
      </c>
    </row>
    <row r="236" spans="1:12" ht="11.25">
      <c r="A236" s="23">
        <v>34401</v>
      </c>
      <c r="B236" s="24" t="s">
        <v>178</v>
      </c>
      <c r="C236" s="25">
        <v>812452</v>
      </c>
      <c r="D236" s="25">
        <v>100000</v>
      </c>
      <c r="E236" s="39">
        <v>912452</v>
      </c>
      <c r="F236" s="26">
        <v>703580.5399999999</v>
      </c>
      <c r="G236" s="26">
        <v>703580.5399999999</v>
      </c>
      <c r="H236" s="26">
        <v>377513.41</v>
      </c>
      <c r="I236" s="26">
        <v>377513.41</v>
      </c>
      <c r="J236" s="26">
        <f t="shared" si="6"/>
        <v>208871.46000000008</v>
      </c>
      <c r="K236" s="26">
        <f t="shared" si="7"/>
        <v>0.7710877284503732</v>
      </c>
      <c r="L236" s="27"/>
    </row>
    <row r="237" spans="1:11" ht="11.25">
      <c r="A237" s="31">
        <v>347</v>
      </c>
      <c r="B237" s="24" t="s">
        <v>179</v>
      </c>
      <c r="C237" s="25">
        <v>324223</v>
      </c>
      <c r="D237" s="25">
        <v>1339289</v>
      </c>
      <c r="E237" s="39">
        <v>1663512</v>
      </c>
      <c r="F237" s="26">
        <v>1659287.5999999999</v>
      </c>
      <c r="G237" s="26">
        <v>1710490.14</v>
      </c>
      <c r="H237" s="26">
        <v>15776</v>
      </c>
      <c r="I237" s="26">
        <v>33321.93</v>
      </c>
      <c r="J237" s="26">
        <f t="shared" si="6"/>
        <v>4224.40000000014</v>
      </c>
      <c r="K237" s="26">
        <f t="shared" si="7"/>
        <v>0.9974605533353531</v>
      </c>
    </row>
    <row r="238" spans="1:12" ht="11.25">
      <c r="A238" s="23">
        <v>34701</v>
      </c>
      <c r="B238" s="24" t="s">
        <v>179</v>
      </c>
      <c r="C238" s="25">
        <v>324223</v>
      </c>
      <c r="D238" s="25">
        <v>1339289</v>
      </c>
      <c r="E238" s="39">
        <v>1663512</v>
      </c>
      <c r="F238" s="26">
        <v>1659287.5999999999</v>
      </c>
      <c r="G238" s="26">
        <v>1710490.14</v>
      </c>
      <c r="H238" s="26">
        <v>15776</v>
      </c>
      <c r="I238" s="26">
        <v>33321.93</v>
      </c>
      <c r="J238" s="26">
        <f t="shared" si="6"/>
        <v>4224.40000000014</v>
      </c>
      <c r="K238" s="26">
        <f t="shared" si="7"/>
        <v>0.9974605533353531</v>
      </c>
      <c r="L238" s="27"/>
    </row>
    <row r="239" spans="1:11" ht="22.5">
      <c r="A239" s="45">
        <v>3500</v>
      </c>
      <c r="B239" s="24" t="s">
        <v>180</v>
      </c>
      <c r="C239" s="25">
        <v>11823246</v>
      </c>
      <c r="D239" s="25">
        <v>3018998</v>
      </c>
      <c r="E239" s="39">
        <v>14842244</v>
      </c>
      <c r="F239" s="26">
        <v>13742895.94</v>
      </c>
      <c r="G239" s="26">
        <v>12247039.54</v>
      </c>
      <c r="H239" s="26">
        <v>2090052.2799999998</v>
      </c>
      <c r="I239" s="26">
        <v>2059682.18</v>
      </c>
      <c r="J239" s="26">
        <f t="shared" si="6"/>
        <v>1099348.0600000005</v>
      </c>
      <c r="K239" s="26">
        <f t="shared" si="7"/>
        <v>0.9259311422181173</v>
      </c>
    </row>
    <row r="240" spans="1:11" ht="11.25">
      <c r="A240" s="31">
        <v>351</v>
      </c>
      <c r="B240" s="24" t="s">
        <v>181</v>
      </c>
      <c r="C240" s="25">
        <v>1163770</v>
      </c>
      <c r="D240" s="25">
        <v>270000</v>
      </c>
      <c r="E240" s="39">
        <v>1433770</v>
      </c>
      <c r="F240" s="26">
        <v>923143.9299999999</v>
      </c>
      <c r="G240" s="26">
        <v>887340.58</v>
      </c>
      <c r="H240" s="26">
        <v>275317.83999999997</v>
      </c>
      <c r="I240" s="26">
        <v>247030.50999999998</v>
      </c>
      <c r="J240" s="26">
        <f t="shared" si="6"/>
        <v>510626.07000000007</v>
      </c>
      <c r="K240" s="26">
        <f t="shared" si="7"/>
        <v>0.6438577526381497</v>
      </c>
    </row>
    <row r="241" spans="1:12" ht="11.25">
      <c r="A241" s="23">
        <v>35101</v>
      </c>
      <c r="B241" s="24" t="s">
        <v>182</v>
      </c>
      <c r="C241" s="25">
        <v>1163770</v>
      </c>
      <c r="D241" s="25">
        <v>270000</v>
      </c>
      <c r="E241" s="39">
        <v>1433770</v>
      </c>
      <c r="F241" s="26">
        <v>923143.9299999999</v>
      </c>
      <c r="G241" s="26">
        <v>887340.58</v>
      </c>
      <c r="H241" s="26">
        <v>275317.83999999997</v>
      </c>
      <c r="I241" s="26">
        <v>247030.50999999998</v>
      </c>
      <c r="J241" s="26">
        <f t="shared" si="6"/>
        <v>510626.07000000007</v>
      </c>
      <c r="K241" s="26">
        <f t="shared" si="7"/>
        <v>0.6438577526381497</v>
      </c>
      <c r="L241" s="27"/>
    </row>
    <row r="242" spans="1:12" ht="11.25">
      <c r="A242" s="23">
        <v>35102</v>
      </c>
      <c r="B242" s="24" t="s">
        <v>183</v>
      </c>
      <c r="C242" s="25"/>
      <c r="D242" s="25"/>
      <c r="E242" s="39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f t="shared" si="6"/>
        <v>0</v>
      </c>
      <c r="K242" s="26"/>
      <c r="L242" s="27"/>
    </row>
    <row r="243" spans="1:11" ht="22.5">
      <c r="A243" s="31">
        <v>352</v>
      </c>
      <c r="B243" s="24" t="s">
        <v>184</v>
      </c>
      <c r="C243" s="25">
        <v>468303</v>
      </c>
      <c r="D243" s="25">
        <v>-293896</v>
      </c>
      <c r="E243" s="39">
        <v>174407</v>
      </c>
      <c r="F243" s="26">
        <v>135522.68</v>
      </c>
      <c r="G243" s="26">
        <v>135522.68</v>
      </c>
      <c r="H243" s="26">
        <v>24197.6</v>
      </c>
      <c r="I243" s="26">
        <v>24197.6</v>
      </c>
      <c r="J243" s="26">
        <f t="shared" si="6"/>
        <v>38884.32000000001</v>
      </c>
      <c r="K243" s="26">
        <f t="shared" si="7"/>
        <v>0.777048398286766</v>
      </c>
    </row>
    <row r="244" spans="1:12" ht="11.25">
      <c r="A244" s="23">
        <v>35201</v>
      </c>
      <c r="B244" s="24" t="s">
        <v>185</v>
      </c>
      <c r="C244" s="25">
        <v>433090</v>
      </c>
      <c r="D244" s="25">
        <v>-293896</v>
      </c>
      <c r="E244" s="39">
        <v>139194</v>
      </c>
      <c r="F244" s="26">
        <v>135522.68</v>
      </c>
      <c r="G244" s="26">
        <v>135522.68</v>
      </c>
      <c r="H244" s="26">
        <v>24197.6</v>
      </c>
      <c r="I244" s="26">
        <v>24197.6</v>
      </c>
      <c r="J244" s="26">
        <f t="shared" si="6"/>
        <v>3671.320000000007</v>
      </c>
      <c r="K244" s="26">
        <f t="shared" si="7"/>
        <v>0.9736244378349641</v>
      </c>
      <c r="L244" s="27"/>
    </row>
    <row r="245" spans="1:12" ht="22.5">
      <c r="A245" s="23">
        <v>35202</v>
      </c>
      <c r="B245" s="24" t="s">
        <v>186</v>
      </c>
      <c r="C245" s="25">
        <v>35213</v>
      </c>
      <c r="D245" s="25"/>
      <c r="E245" s="39">
        <v>35213</v>
      </c>
      <c r="F245" s="26">
        <v>0</v>
      </c>
      <c r="G245" s="26">
        <v>0</v>
      </c>
      <c r="H245" s="26">
        <v>0</v>
      </c>
      <c r="I245" s="26">
        <v>0</v>
      </c>
      <c r="J245" s="26">
        <f t="shared" si="6"/>
        <v>35213</v>
      </c>
      <c r="K245" s="26">
        <f t="shared" si="7"/>
        <v>0</v>
      </c>
      <c r="L245" s="27"/>
    </row>
    <row r="246" spans="1:11" ht="22.5">
      <c r="A246" s="31">
        <v>353</v>
      </c>
      <c r="B246" s="24" t="s">
        <v>187</v>
      </c>
      <c r="C246" s="25">
        <v>272773</v>
      </c>
      <c r="D246" s="25">
        <v>0</v>
      </c>
      <c r="E246" s="39">
        <v>272773</v>
      </c>
      <c r="F246" s="26">
        <v>179101.43</v>
      </c>
      <c r="G246" s="26">
        <v>177361.43</v>
      </c>
      <c r="H246" s="26">
        <v>2670</v>
      </c>
      <c r="I246" s="26">
        <v>2206</v>
      </c>
      <c r="J246" s="26">
        <f t="shared" si="6"/>
        <v>93671.57</v>
      </c>
      <c r="K246" s="26">
        <f t="shared" si="7"/>
        <v>0.656595154212477</v>
      </c>
    </row>
    <row r="247" spans="1:12" ht="11.25">
      <c r="A247" s="23">
        <v>35301</v>
      </c>
      <c r="B247" s="24" t="s">
        <v>188</v>
      </c>
      <c r="C247" s="25">
        <v>140288</v>
      </c>
      <c r="D247" s="25"/>
      <c r="E247" s="39">
        <v>140288</v>
      </c>
      <c r="F247" s="26">
        <v>67338.88</v>
      </c>
      <c r="G247" s="26">
        <v>67338.88</v>
      </c>
      <c r="H247" s="26">
        <v>350</v>
      </c>
      <c r="I247" s="26">
        <v>350</v>
      </c>
      <c r="J247" s="26">
        <f t="shared" si="6"/>
        <v>72949.12</v>
      </c>
      <c r="K247" s="26">
        <f t="shared" si="7"/>
        <v>0.48000456204379566</v>
      </c>
      <c r="L247" s="27"/>
    </row>
    <row r="248" spans="1:12" ht="11.25">
      <c r="A248" s="23">
        <v>35302</v>
      </c>
      <c r="B248" s="24" t="s">
        <v>189</v>
      </c>
      <c r="C248" s="25">
        <v>132485</v>
      </c>
      <c r="D248" s="25"/>
      <c r="E248" s="39">
        <v>132485</v>
      </c>
      <c r="F248" s="26">
        <v>111762.54999999999</v>
      </c>
      <c r="G248" s="26">
        <v>110022.54999999999</v>
      </c>
      <c r="H248" s="26">
        <v>2320</v>
      </c>
      <c r="I248" s="26">
        <v>1856</v>
      </c>
      <c r="J248" s="26">
        <f t="shared" si="6"/>
        <v>20722.45000000001</v>
      </c>
      <c r="K248" s="26">
        <f t="shared" si="7"/>
        <v>0.8435864437483488</v>
      </c>
      <c r="L248" s="27"/>
    </row>
    <row r="249" spans="1:11" ht="11.25">
      <c r="A249" s="31">
        <v>355</v>
      </c>
      <c r="B249" s="24" t="s">
        <v>190</v>
      </c>
      <c r="C249" s="25">
        <v>3176703</v>
      </c>
      <c r="D249" s="25">
        <v>-750000</v>
      </c>
      <c r="E249" s="39">
        <v>2426703</v>
      </c>
      <c r="F249" s="26">
        <v>2045869.65</v>
      </c>
      <c r="G249" s="26">
        <v>2086870.6799999997</v>
      </c>
      <c r="H249" s="26">
        <v>441341.22000000003</v>
      </c>
      <c r="I249" s="26">
        <v>493899.63</v>
      </c>
      <c r="J249" s="26">
        <f t="shared" si="6"/>
        <v>380833.3500000001</v>
      </c>
      <c r="K249" s="26">
        <f t="shared" si="7"/>
        <v>0.8430655296507236</v>
      </c>
    </row>
    <row r="250" spans="1:12" ht="11.25">
      <c r="A250" s="23">
        <v>35501</v>
      </c>
      <c r="B250" s="24" t="s">
        <v>191</v>
      </c>
      <c r="C250" s="25">
        <v>3176703</v>
      </c>
      <c r="D250" s="25">
        <v>-750000</v>
      </c>
      <c r="E250" s="39">
        <v>2426703</v>
      </c>
      <c r="F250" s="26">
        <v>2045869.65</v>
      </c>
      <c r="G250" s="26">
        <v>2086870.6799999997</v>
      </c>
      <c r="H250" s="26">
        <v>441341.22000000003</v>
      </c>
      <c r="I250" s="26">
        <v>493899.63</v>
      </c>
      <c r="J250" s="26">
        <f t="shared" si="6"/>
        <v>380833.3500000001</v>
      </c>
      <c r="K250" s="26">
        <f t="shared" si="7"/>
        <v>0.8430655296507236</v>
      </c>
      <c r="L250" s="27"/>
    </row>
    <row r="251" spans="1:11" ht="22.5">
      <c r="A251" s="31">
        <v>357</v>
      </c>
      <c r="B251" s="24" t="s">
        <v>192</v>
      </c>
      <c r="C251" s="25">
        <v>6237019</v>
      </c>
      <c r="D251" s="25">
        <v>3792894</v>
      </c>
      <c r="E251" s="39">
        <v>10029913</v>
      </c>
      <c r="F251" s="26">
        <v>10027458.72</v>
      </c>
      <c r="G251" s="26">
        <v>8561175.68</v>
      </c>
      <c r="H251" s="26">
        <v>1262545.52</v>
      </c>
      <c r="I251" s="26">
        <v>1232178.47</v>
      </c>
      <c r="J251" s="26">
        <f t="shared" si="6"/>
        <v>2454.2799999993294</v>
      </c>
      <c r="K251" s="26">
        <f t="shared" si="7"/>
        <v>0.9997553039592667</v>
      </c>
    </row>
    <row r="252" spans="1:12" ht="11.25">
      <c r="A252" s="23">
        <v>35701</v>
      </c>
      <c r="B252" s="24" t="s">
        <v>193</v>
      </c>
      <c r="C252" s="25">
        <v>6237019</v>
      </c>
      <c r="D252" s="25">
        <v>3792894</v>
      </c>
      <c r="E252" s="39">
        <v>10029913</v>
      </c>
      <c r="F252" s="26">
        <v>10027458.72</v>
      </c>
      <c r="G252" s="26">
        <v>8561175.68</v>
      </c>
      <c r="H252" s="26">
        <v>1262545.52</v>
      </c>
      <c r="I252" s="26">
        <v>1232178.47</v>
      </c>
      <c r="J252" s="26">
        <f t="shared" si="6"/>
        <v>2454.2799999993294</v>
      </c>
      <c r="K252" s="26">
        <f t="shared" si="7"/>
        <v>0.9997553039592667</v>
      </c>
      <c r="L252" s="27"/>
    </row>
    <row r="253" spans="1:11" ht="11.25">
      <c r="A253" s="31">
        <v>358</v>
      </c>
      <c r="B253" s="24" t="s">
        <v>194</v>
      </c>
      <c r="C253" s="25">
        <v>365487</v>
      </c>
      <c r="D253" s="25">
        <v>0</v>
      </c>
      <c r="E253" s="39">
        <v>365487</v>
      </c>
      <c r="F253" s="26">
        <v>339821.44</v>
      </c>
      <c r="G253" s="26">
        <v>306790.4</v>
      </c>
      <c r="H253" s="26">
        <v>60431.380000000005</v>
      </c>
      <c r="I253" s="26">
        <v>36621.25</v>
      </c>
      <c r="J253" s="26">
        <f t="shared" si="6"/>
        <v>25665.559999999998</v>
      </c>
      <c r="K253" s="26">
        <f t="shared" si="7"/>
        <v>0.9297770919348705</v>
      </c>
    </row>
    <row r="254" spans="1:12" ht="11.25">
      <c r="A254" s="23">
        <v>35801</v>
      </c>
      <c r="B254" s="24" t="s">
        <v>194</v>
      </c>
      <c r="C254" s="25">
        <v>365487</v>
      </c>
      <c r="D254" s="25"/>
      <c r="E254" s="39">
        <v>365487</v>
      </c>
      <c r="F254" s="26">
        <v>339821.44</v>
      </c>
      <c r="G254" s="26">
        <v>306790.4</v>
      </c>
      <c r="H254" s="26">
        <v>60431.380000000005</v>
      </c>
      <c r="I254" s="26">
        <v>36621.25</v>
      </c>
      <c r="J254" s="26">
        <f t="shared" si="6"/>
        <v>25665.559999999998</v>
      </c>
      <c r="K254" s="26">
        <f t="shared" si="7"/>
        <v>0.9297770919348705</v>
      </c>
      <c r="L254" s="27"/>
    </row>
    <row r="255" spans="1:11" ht="11.25">
      <c r="A255" s="31">
        <v>359</v>
      </c>
      <c r="B255" s="24" t="s">
        <v>195</v>
      </c>
      <c r="C255" s="25">
        <v>139191</v>
      </c>
      <c r="D255" s="25">
        <v>0</v>
      </c>
      <c r="E255" s="39">
        <v>139191</v>
      </c>
      <c r="F255" s="26">
        <v>91978.09</v>
      </c>
      <c r="G255" s="26">
        <v>91978.09</v>
      </c>
      <c r="H255" s="26">
        <v>23548.719999999998</v>
      </c>
      <c r="I255" s="26">
        <v>23548.719999999998</v>
      </c>
      <c r="J255" s="26">
        <f t="shared" si="6"/>
        <v>47212.91</v>
      </c>
      <c r="K255" s="26">
        <f t="shared" si="7"/>
        <v>0.6608048652570927</v>
      </c>
    </row>
    <row r="256" spans="1:12" ht="11.25">
      <c r="A256" s="23">
        <v>35901</v>
      </c>
      <c r="B256" s="24" t="s">
        <v>195</v>
      </c>
      <c r="C256" s="25">
        <v>139191</v>
      </c>
      <c r="D256" s="25"/>
      <c r="E256" s="39">
        <v>139191</v>
      </c>
      <c r="F256" s="26">
        <v>91978.09</v>
      </c>
      <c r="G256" s="26">
        <v>91978.09</v>
      </c>
      <c r="H256" s="26">
        <v>23548.719999999998</v>
      </c>
      <c r="I256" s="26">
        <v>23548.719999999998</v>
      </c>
      <c r="J256" s="26">
        <f t="shared" si="6"/>
        <v>47212.91</v>
      </c>
      <c r="K256" s="26">
        <f t="shared" si="7"/>
        <v>0.6608048652570927</v>
      </c>
      <c r="L256" s="27"/>
    </row>
    <row r="257" spans="1:11" ht="11.25">
      <c r="A257" s="45">
        <v>3600</v>
      </c>
      <c r="B257" s="24" t="s">
        <v>196</v>
      </c>
      <c r="C257" s="25">
        <v>581854</v>
      </c>
      <c r="D257" s="25">
        <v>7707084</v>
      </c>
      <c r="E257" s="39">
        <v>8288938</v>
      </c>
      <c r="F257" s="26">
        <v>8121865</v>
      </c>
      <c r="G257" s="26">
        <v>6450891.39</v>
      </c>
      <c r="H257" s="26">
        <v>275411</v>
      </c>
      <c r="I257" s="26">
        <v>419398.32</v>
      </c>
      <c r="J257" s="26">
        <f t="shared" si="6"/>
        <v>167073</v>
      </c>
      <c r="K257" s="26">
        <f t="shared" si="7"/>
        <v>0.9798438593701629</v>
      </c>
    </row>
    <row r="258" spans="1:11" ht="22.5">
      <c r="A258" s="31">
        <v>361</v>
      </c>
      <c r="B258" s="24" t="s">
        <v>197</v>
      </c>
      <c r="C258" s="25">
        <v>523800</v>
      </c>
      <c r="D258" s="25">
        <v>7702084</v>
      </c>
      <c r="E258" s="39">
        <v>8225884</v>
      </c>
      <c r="F258" s="26">
        <v>8118205</v>
      </c>
      <c r="G258" s="26">
        <v>6447231.39</v>
      </c>
      <c r="H258" s="26">
        <v>275411</v>
      </c>
      <c r="I258" s="26">
        <v>419398.32</v>
      </c>
      <c r="J258" s="26">
        <f t="shared" si="6"/>
        <v>107679</v>
      </c>
      <c r="K258" s="26">
        <f t="shared" si="7"/>
        <v>0.9869097351725359</v>
      </c>
    </row>
    <row r="259" spans="1:12" ht="22.5">
      <c r="A259" s="23">
        <v>36101</v>
      </c>
      <c r="B259" s="24" t="s">
        <v>197</v>
      </c>
      <c r="C259" s="25">
        <v>523800</v>
      </c>
      <c r="D259" s="25">
        <v>7702084</v>
      </c>
      <c r="E259" s="39">
        <v>8225884</v>
      </c>
      <c r="F259" s="26">
        <v>8118205</v>
      </c>
      <c r="G259" s="26">
        <v>6447231.39</v>
      </c>
      <c r="H259" s="26">
        <v>275411</v>
      </c>
      <c r="I259" s="26">
        <v>419398.32</v>
      </c>
      <c r="J259" s="26">
        <f t="shared" si="6"/>
        <v>107679</v>
      </c>
      <c r="K259" s="26">
        <f t="shared" si="7"/>
        <v>0.9869097351725359</v>
      </c>
      <c r="L259" s="27"/>
    </row>
    <row r="260" spans="1:11" ht="22.5">
      <c r="A260" s="31">
        <v>363</v>
      </c>
      <c r="B260" s="24" t="s">
        <v>198</v>
      </c>
      <c r="C260" s="25">
        <v>0</v>
      </c>
      <c r="D260" s="25"/>
      <c r="E260" s="39"/>
      <c r="F260" s="26"/>
      <c r="G260" s="26">
        <v>0</v>
      </c>
      <c r="H260" s="26">
        <v>0</v>
      </c>
      <c r="I260" s="26">
        <v>0</v>
      </c>
      <c r="J260" s="26">
        <f t="shared" si="6"/>
        <v>0</v>
      </c>
      <c r="K260" s="26"/>
    </row>
    <row r="261" spans="1:12" ht="22.5">
      <c r="A261" s="23">
        <v>36301</v>
      </c>
      <c r="B261" s="24" t="s">
        <v>199</v>
      </c>
      <c r="C261" s="25"/>
      <c r="D261" s="25"/>
      <c r="E261" s="39"/>
      <c r="F261" s="26"/>
      <c r="G261" s="26">
        <v>0</v>
      </c>
      <c r="H261" s="26">
        <v>0</v>
      </c>
      <c r="I261" s="26">
        <v>0</v>
      </c>
      <c r="J261" s="26">
        <f t="shared" si="6"/>
        <v>0</v>
      </c>
      <c r="K261" s="26"/>
      <c r="L261" s="27"/>
    </row>
    <row r="262" spans="1:11" ht="11.25">
      <c r="A262" s="31">
        <v>364</v>
      </c>
      <c r="B262" s="24" t="s">
        <v>200</v>
      </c>
      <c r="C262" s="25">
        <v>4155</v>
      </c>
      <c r="D262" s="25">
        <v>0</v>
      </c>
      <c r="E262" s="39">
        <v>4155</v>
      </c>
      <c r="F262" s="26">
        <v>0</v>
      </c>
      <c r="G262" s="26">
        <v>0</v>
      </c>
      <c r="H262" s="26">
        <v>0</v>
      </c>
      <c r="I262" s="26">
        <v>0</v>
      </c>
      <c r="J262" s="26">
        <f t="shared" si="6"/>
        <v>4155</v>
      </c>
      <c r="K262" s="26">
        <f t="shared" si="7"/>
        <v>0</v>
      </c>
    </row>
    <row r="263" spans="1:12" ht="11.25">
      <c r="A263" s="23">
        <v>36401</v>
      </c>
      <c r="B263" s="24" t="s">
        <v>200</v>
      </c>
      <c r="C263" s="25">
        <v>4155</v>
      </c>
      <c r="D263" s="25"/>
      <c r="E263" s="39">
        <v>4155</v>
      </c>
      <c r="F263" s="26">
        <v>0</v>
      </c>
      <c r="G263" s="26">
        <v>0</v>
      </c>
      <c r="H263" s="26">
        <v>0</v>
      </c>
      <c r="I263" s="26">
        <v>0</v>
      </c>
      <c r="J263" s="26">
        <f t="shared" si="6"/>
        <v>4155</v>
      </c>
      <c r="K263" s="26">
        <f t="shared" si="7"/>
        <v>0</v>
      </c>
      <c r="L263" s="27"/>
    </row>
    <row r="264" spans="1:11" ht="11.25">
      <c r="A264" s="31">
        <v>365</v>
      </c>
      <c r="B264" s="24" t="s">
        <v>201</v>
      </c>
      <c r="C264" s="25">
        <v>50000</v>
      </c>
      <c r="D264" s="25">
        <v>0</v>
      </c>
      <c r="E264" s="39">
        <v>50000</v>
      </c>
      <c r="F264" s="26">
        <v>0</v>
      </c>
      <c r="G264" s="26">
        <v>0</v>
      </c>
      <c r="H264" s="26">
        <v>0</v>
      </c>
      <c r="I264" s="26">
        <v>0</v>
      </c>
      <c r="J264" s="26">
        <f t="shared" si="6"/>
        <v>50000</v>
      </c>
      <c r="K264" s="26">
        <f t="shared" si="7"/>
        <v>0</v>
      </c>
    </row>
    <row r="265" spans="1:12" ht="11.25">
      <c r="A265" s="23">
        <v>36501</v>
      </c>
      <c r="B265" s="24" t="s">
        <v>201</v>
      </c>
      <c r="C265" s="25">
        <v>50000</v>
      </c>
      <c r="D265" s="25"/>
      <c r="E265" s="39">
        <v>50000</v>
      </c>
      <c r="F265" s="26">
        <v>0</v>
      </c>
      <c r="G265" s="26">
        <v>0</v>
      </c>
      <c r="H265" s="26">
        <v>0</v>
      </c>
      <c r="I265" s="26">
        <v>0</v>
      </c>
      <c r="J265" s="26">
        <f t="shared" si="6"/>
        <v>50000</v>
      </c>
      <c r="K265" s="26">
        <f t="shared" si="7"/>
        <v>0</v>
      </c>
      <c r="L265" s="27"/>
    </row>
    <row r="266" spans="1:11" ht="11.25">
      <c r="A266" s="31">
        <v>369</v>
      </c>
      <c r="B266" s="24" t="s">
        <v>202</v>
      </c>
      <c r="C266" s="25">
        <v>3899</v>
      </c>
      <c r="D266" s="25">
        <v>5000</v>
      </c>
      <c r="E266" s="39">
        <v>8899</v>
      </c>
      <c r="F266" s="26">
        <v>3660</v>
      </c>
      <c r="G266" s="26">
        <v>3660</v>
      </c>
      <c r="H266" s="26">
        <v>0</v>
      </c>
      <c r="I266" s="26">
        <v>0</v>
      </c>
      <c r="J266" s="26">
        <f t="shared" si="6"/>
        <v>5239</v>
      </c>
      <c r="K266" s="26">
        <f t="shared" si="7"/>
        <v>0.4112821665355658</v>
      </c>
    </row>
    <row r="267" spans="1:12" ht="11.25">
      <c r="A267" s="23">
        <v>36901</v>
      </c>
      <c r="B267" s="24" t="s">
        <v>202</v>
      </c>
      <c r="C267" s="25">
        <v>3899</v>
      </c>
      <c r="D267" s="25">
        <v>5000</v>
      </c>
      <c r="E267" s="39">
        <v>8899</v>
      </c>
      <c r="F267" s="26">
        <v>3660</v>
      </c>
      <c r="G267" s="26">
        <v>3660</v>
      </c>
      <c r="H267" s="26">
        <v>0</v>
      </c>
      <c r="I267" s="26">
        <v>0</v>
      </c>
      <c r="J267" s="26">
        <f t="shared" si="6"/>
        <v>5239</v>
      </c>
      <c r="K267" s="26">
        <f t="shared" si="7"/>
        <v>0.4112821665355658</v>
      </c>
      <c r="L267" s="27"/>
    </row>
    <row r="268" spans="1:11" ht="11.25">
      <c r="A268" s="45">
        <v>3700</v>
      </c>
      <c r="B268" s="24" t="s">
        <v>203</v>
      </c>
      <c r="C268" s="25">
        <v>4711750</v>
      </c>
      <c r="D268" s="25">
        <v>-1072500</v>
      </c>
      <c r="E268" s="39">
        <v>3639250</v>
      </c>
      <c r="F268" s="26">
        <v>2488810.49</v>
      </c>
      <c r="G268" s="26">
        <v>2475797.49</v>
      </c>
      <c r="H268" s="26">
        <v>688869.1699999999</v>
      </c>
      <c r="I268" s="26">
        <v>690826.1699999999</v>
      </c>
      <c r="J268" s="26">
        <f t="shared" si="6"/>
        <v>1150439.5099999998</v>
      </c>
      <c r="K268" s="26">
        <f t="shared" si="7"/>
        <v>0.6838800549563785</v>
      </c>
    </row>
    <row r="269" spans="1:11" ht="11.25">
      <c r="A269" s="31">
        <v>371</v>
      </c>
      <c r="B269" s="24" t="s">
        <v>204</v>
      </c>
      <c r="C269" s="25">
        <v>924012</v>
      </c>
      <c r="D269" s="25">
        <v>-600000</v>
      </c>
      <c r="E269" s="39">
        <v>324012</v>
      </c>
      <c r="F269" s="26">
        <v>135206.5</v>
      </c>
      <c r="G269" s="26">
        <v>148374.5</v>
      </c>
      <c r="H269" s="26">
        <v>61634.5</v>
      </c>
      <c r="I269" s="26">
        <v>74802.5</v>
      </c>
      <c r="J269" s="26">
        <f aca="true" t="shared" si="8" ref="J269:J333">+E269-F269</f>
        <v>188805.5</v>
      </c>
      <c r="K269" s="26">
        <f aca="true" t="shared" si="9" ref="K269:K332">+F269/E269</f>
        <v>0.4172885572139303</v>
      </c>
    </row>
    <row r="270" spans="1:12" ht="11.25">
      <c r="A270" s="23">
        <v>37101</v>
      </c>
      <c r="B270" s="24" t="s">
        <v>204</v>
      </c>
      <c r="C270" s="25">
        <v>924012</v>
      </c>
      <c r="D270" s="25">
        <v>-600000</v>
      </c>
      <c r="E270" s="39">
        <v>324012</v>
      </c>
      <c r="F270" s="26">
        <v>135206.5</v>
      </c>
      <c r="G270" s="26">
        <v>148374.5</v>
      </c>
      <c r="H270" s="26">
        <v>61634.5</v>
      </c>
      <c r="I270" s="26">
        <v>74802.5</v>
      </c>
      <c r="J270" s="26">
        <f t="shared" si="8"/>
        <v>188805.5</v>
      </c>
      <c r="K270" s="26">
        <f t="shared" si="9"/>
        <v>0.4172885572139303</v>
      </c>
      <c r="L270" s="27"/>
    </row>
    <row r="271" spans="1:11" ht="11.25">
      <c r="A271" s="31">
        <v>372</v>
      </c>
      <c r="B271" s="24" t="s">
        <v>205</v>
      </c>
      <c r="C271" s="25">
        <v>40640</v>
      </c>
      <c r="D271" s="25">
        <v>18762</v>
      </c>
      <c r="E271" s="39">
        <v>59402</v>
      </c>
      <c r="F271" s="26">
        <v>58700</v>
      </c>
      <c r="G271" s="26">
        <v>54341</v>
      </c>
      <c r="H271" s="26">
        <v>15298</v>
      </c>
      <c r="I271" s="26">
        <v>10939</v>
      </c>
      <c r="J271" s="26">
        <f t="shared" si="8"/>
        <v>702</v>
      </c>
      <c r="K271" s="26">
        <f t="shared" si="9"/>
        <v>0.9881822160870004</v>
      </c>
    </row>
    <row r="272" spans="1:12" ht="22.5">
      <c r="A272" s="23">
        <v>37201</v>
      </c>
      <c r="B272" s="24" t="s">
        <v>206</v>
      </c>
      <c r="C272" s="25">
        <v>40640</v>
      </c>
      <c r="D272" s="25">
        <v>18762</v>
      </c>
      <c r="E272" s="39">
        <v>59402</v>
      </c>
      <c r="F272" s="26">
        <v>58700</v>
      </c>
      <c r="G272" s="26">
        <v>54341</v>
      </c>
      <c r="H272" s="26">
        <v>15298</v>
      </c>
      <c r="I272" s="26">
        <v>10939</v>
      </c>
      <c r="J272" s="26">
        <f t="shared" si="8"/>
        <v>702</v>
      </c>
      <c r="K272" s="26">
        <f t="shared" si="9"/>
        <v>0.9881822160870004</v>
      </c>
      <c r="L272" s="27"/>
    </row>
    <row r="273" spans="1:11" ht="11.25">
      <c r="A273" s="31">
        <v>375</v>
      </c>
      <c r="B273" s="24" t="s">
        <v>207</v>
      </c>
      <c r="C273" s="25">
        <v>3218695</v>
      </c>
      <c r="D273" s="25">
        <v>-504870</v>
      </c>
      <c r="E273" s="39">
        <v>2713825</v>
      </c>
      <c r="F273" s="26">
        <v>2225648.57</v>
      </c>
      <c r="G273" s="26">
        <v>2204693.57</v>
      </c>
      <c r="H273" s="26">
        <v>581618.5</v>
      </c>
      <c r="I273" s="26">
        <v>575398.5</v>
      </c>
      <c r="J273" s="26">
        <f t="shared" si="8"/>
        <v>488176.43000000017</v>
      </c>
      <c r="K273" s="26">
        <f t="shared" si="9"/>
        <v>0.8201149926763884</v>
      </c>
    </row>
    <row r="274" spans="1:12" ht="11.25">
      <c r="A274" s="23">
        <v>37501</v>
      </c>
      <c r="B274" s="24" t="s">
        <v>207</v>
      </c>
      <c r="C274" s="25">
        <v>2605669</v>
      </c>
      <c r="D274" s="25">
        <v>-504870</v>
      </c>
      <c r="E274" s="39">
        <v>2100799</v>
      </c>
      <c r="F274" s="26">
        <v>1908497.0699999998</v>
      </c>
      <c r="G274" s="26">
        <v>1891662.0699999998</v>
      </c>
      <c r="H274" s="26">
        <v>451570</v>
      </c>
      <c r="I274" s="26">
        <v>447350</v>
      </c>
      <c r="J274" s="26">
        <f t="shared" si="8"/>
        <v>192301.93000000017</v>
      </c>
      <c r="K274" s="26">
        <f t="shared" si="9"/>
        <v>0.9084624802277609</v>
      </c>
      <c r="L274" s="27"/>
    </row>
    <row r="275" spans="1:12" ht="11.25">
      <c r="A275" s="23">
        <v>37502</v>
      </c>
      <c r="B275" s="24" t="s">
        <v>208</v>
      </c>
      <c r="C275" s="25">
        <v>613026</v>
      </c>
      <c r="D275" s="25"/>
      <c r="E275" s="39">
        <v>613026</v>
      </c>
      <c r="F275" s="26">
        <v>317151.5</v>
      </c>
      <c r="G275" s="26">
        <v>313031.5</v>
      </c>
      <c r="H275" s="26">
        <v>130048.5</v>
      </c>
      <c r="I275" s="26">
        <v>128048.5</v>
      </c>
      <c r="J275" s="26">
        <f t="shared" si="8"/>
        <v>295874.5</v>
      </c>
      <c r="K275" s="26">
        <f t="shared" si="9"/>
        <v>0.5173540763360771</v>
      </c>
      <c r="L275" s="27"/>
    </row>
    <row r="276" spans="1:11" ht="11.25">
      <c r="A276" s="31">
        <v>376</v>
      </c>
      <c r="B276" s="24" t="s">
        <v>209</v>
      </c>
      <c r="C276" s="25">
        <v>315054</v>
      </c>
      <c r="D276" s="25">
        <v>0</v>
      </c>
      <c r="E276" s="39">
        <v>315054</v>
      </c>
      <c r="F276" s="26">
        <v>10290</v>
      </c>
      <c r="G276" s="26">
        <v>10290</v>
      </c>
      <c r="H276" s="26">
        <v>10290</v>
      </c>
      <c r="I276" s="26">
        <v>10290</v>
      </c>
      <c r="J276" s="26">
        <f t="shared" si="8"/>
        <v>304764</v>
      </c>
      <c r="K276" s="26">
        <f t="shared" si="9"/>
        <v>0.03266106762650212</v>
      </c>
    </row>
    <row r="277" spans="1:12" ht="11.25">
      <c r="A277" s="23">
        <v>37601</v>
      </c>
      <c r="B277" s="24" t="s">
        <v>209</v>
      </c>
      <c r="C277" s="25">
        <v>315054</v>
      </c>
      <c r="D277" s="25"/>
      <c r="E277" s="39">
        <v>315054</v>
      </c>
      <c r="F277" s="26">
        <v>10290</v>
      </c>
      <c r="G277" s="26">
        <v>10290</v>
      </c>
      <c r="H277" s="26">
        <v>10290</v>
      </c>
      <c r="I277" s="26">
        <v>10290</v>
      </c>
      <c r="J277" s="26">
        <f t="shared" si="8"/>
        <v>304764</v>
      </c>
      <c r="K277" s="26">
        <f t="shared" si="9"/>
        <v>0.03266106762650212</v>
      </c>
      <c r="L277" s="27"/>
    </row>
    <row r="278" spans="1:11" ht="11.25">
      <c r="A278" s="31">
        <v>378</v>
      </c>
      <c r="B278" s="24" t="s">
        <v>173</v>
      </c>
      <c r="C278" s="25">
        <v>20922</v>
      </c>
      <c r="D278" s="25">
        <v>12108</v>
      </c>
      <c r="E278" s="39">
        <v>33030</v>
      </c>
      <c r="F278" s="26">
        <v>32664.16</v>
      </c>
      <c r="G278" s="26">
        <v>32664.16</v>
      </c>
      <c r="H278" s="26">
        <v>9634.17</v>
      </c>
      <c r="I278" s="26">
        <v>9634.17</v>
      </c>
      <c r="J278" s="26">
        <f t="shared" si="8"/>
        <v>365.84000000000015</v>
      </c>
      <c r="K278" s="26">
        <f t="shared" si="9"/>
        <v>0.988924008477142</v>
      </c>
    </row>
    <row r="279" spans="1:12" ht="11.25">
      <c r="A279" s="23">
        <v>37801</v>
      </c>
      <c r="B279" s="24" t="s">
        <v>173</v>
      </c>
      <c r="C279" s="25">
        <v>20922</v>
      </c>
      <c r="D279" s="25">
        <v>12108</v>
      </c>
      <c r="E279" s="39">
        <v>33030</v>
      </c>
      <c r="F279" s="26">
        <v>32664.16</v>
      </c>
      <c r="G279" s="26">
        <v>32664.16</v>
      </c>
      <c r="H279" s="26">
        <v>9634.17</v>
      </c>
      <c r="I279" s="26">
        <v>9634.17</v>
      </c>
      <c r="J279" s="26">
        <f t="shared" si="8"/>
        <v>365.84000000000015</v>
      </c>
      <c r="K279" s="26">
        <f t="shared" si="9"/>
        <v>0.988924008477142</v>
      </c>
      <c r="L279" s="27"/>
    </row>
    <row r="280" spans="1:11" ht="11.25">
      <c r="A280" s="31">
        <v>379</v>
      </c>
      <c r="B280" s="24" t="s">
        <v>210</v>
      </c>
      <c r="C280" s="25">
        <v>192427</v>
      </c>
      <c r="D280" s="25">
        <v>1500</v>
      </c>
      <c r="E280" s="39">
        <v>193927</v>
      </c>
      <c r="F280" s="26">
        <v>26301.260000000002</v>
      </c>
      <c r="G280" s="26">
        <v>25434.260000000002</v>
      </c>
      <c r="H280" s="26">
        <v>10394</v>
      </c>
      <c r="I280" s="26">
        <v>9762</v>
      </c>
      <c r="J280" s="26">
        <f t="shared" si="8"/>
        <v>167625.74</v>
      </c>
      <c r="K280" s="26">
        <f t="shared" si="9"/>
        <v>0.13562453913070383</v>
      </c>
    </row>
    <row r="281" spans="1:12" ht="11.25">
      <c r="A281" s="23">
        <v>37901</v>
      </c>
      <c r="B281" s="24" t="s">
        <v>211</v>
      </c>
      <c r="C281" s="25">
        <v>192427</v>
      </c>
      <c r="D281" s="25">
        <v>1500</v>
      </c>
      <c r="E281" s="39">
        <v>193927</v>
      </c>
      <c r="F281" s="26">
        <v>26301.260000000002</v>
      </c>
      <c r="G281" s="26">
        <v>25434.260000000002</v>
      </c>
      <c r="H281" s="26">
        <v>10394</v>
      </c>
      <c r="I281" s="26">
        <v>9762</v>
      </c>
      <c r="J281" s="26">
        <f t="shared" si="8"/>
        <v>167625.74</v>
      </c>
      <c r="K281" s="26">
        <f t="shared" si="9"/>
        <v>0.13562453913070383</v>
      </c>
      <c r="L281" s="27"/>
    </row>
    <row r="282" spans="1:11" ht="11.25">
      <c r="A282" s="45">
        <v>3800</v>
      </c>
      <c r="B282" s="24" t="s">
        <v>212</v>
      </c>
      <c r="C282" s="25">
        <v>1933192</v>
      </c>
      <c r="D282" s="25">
        <v>-495500</v>
      </c>
      <c r="E282" s="39">
        <v>1437692</v>
      </c>
      <c r="F282" s="26">
        <v>530045.4400000001</v>
      </c>
      <c r="G282" s="26">
        <v>525905.4400000001</v>
      </c>
      <c r="H282" s="26">
        <v>66324.14</v>
      </c>
      <c r="I282" s="26">
        <v>66324.14</v>
      </c>
      <c r="J282" s="26">
        <f t="shared" si="8"/>
        <v>907646.5599999999</v>
      </c>
      <c r="K282" s="26">
        <f t="shared" si="9"/>
        <v>0.36867802004880046</v>
      </c>
    </row>
    <row r="283" spans="1:11" ht="11.25">
      <c r="A283" s="31">
        <v>381</v>
      </c>
      <c r="B283" s="24" t="s">
        <v>213</v>
      </c>
      <c r="C283" s="25">
        <v>268109</v>
      </c>
      <c r="D283" s="25">
        <v>60000</v>
      </c>
      <c r="E283" s="39">
        <v>328109</v>
      </c>
      <c r="F283" s="26">
        <v>15818.29</v>
      </c>
      <c r="G283" s="26">
        <v>15818.29</v>
      </c>
      <c r="H283" s="26">
        <v>2575.2</v>
      </c>
      <c r="I283" s="26">
        <v>2575.2</v>
      </c>
      <c r="J283" s="26">
        <f t="shared" si="8"/>
        <v>312290.71</v>
      </c>
      <c r="K283" s="26">
        <f t="shared" si="9"/>
        <v>0.048210472739242144</v>
      </c>
    </row>
    <row r="284" spans="1:12" ht="11.25">
      <c r="A284" s="23">
        <v>38101</v>
      </c>
      <c r="B284" s="24" t="s">
        <v>213</v>
      </c>
      <c r="C284" s="25">
        <v>268109</v>
      </c>
      <c r="D284" s="25">
        <v>60000</v>
      </c>
      <c r="E284" s="39">
        <v>328109</v>
      </c>
      <c r="F284" s="26">
        <v>15818.29</v>
      </c>
      <c r="G284" s="26">
        <v>15818.29</v>
      </c>
      <c r="H284" s="26">
        <v>2575.2</v>
      </c>
      <c r="I284" s="26">
        <v>2575.2</v>
      </c>
      <c r="J284" s="26">
        <f t="shared" si="8"/>
        <v>312290.71</v>
      </c>
      <c r="K284" s="26">
        <f t="shared" si="9"/>
        <v>0.048210472739242144</v>
      </c>
      <c r="L284" s="27"/>
    </row>
    <row r="285" spans="1:11" ht="11.25">
      <c r="A285" s="31">
        <v>382</v>
      </c>
      <c r="B285" s="24" t="s">
        <v>214</v>
      </c>
      <c r="C285" s="25">
        <v>615000</v>
      </c>
      <c r="D285" s="25">
        <v>-255000</v>
      </c>
      <c r="E285" s="39">
        <v>360000</v>
      </c>
      <c r="F285" s="26">
        <v>0</v>
      </c>
      <c r="G285" s="26">
        <v>0</v>
      </c>
      <c r="H285" s="26">
        <v>0</v>
      </c>
      <c r="I285" s="26">
        <v>0</v>
      </c>
      <c r="J285" s="26">
        <f t="shared" si="8"/>
        <v>360000</v>
      </c>
      <c r="K285" s="26">
        <f t="shared" si="9"/>
        <v>0</v>
      </c>
    </row>
    <row r="286" spans="1:12" ht="11.25">
      <c r="A286" s="23">
        <v>38201</v>
      </c>
      <c r="B286" s="24" t="s">
        <v>214</v>
      </c>
      <c r="C286" s="25">
        <v>615000</v>
      </c>
      <c r="D286" s="25">
        <v>-255000</v>
      </c>
      <c r="E286" s="39">
        <v>360000</v>
      </c>
      <c r="F286" s="26">
        <v>0</v>
      </c>
      <c r="G286" s="26">
        <v>0</v>
      </c>
      <c r="H286" s="26">
        <v>0</v>
      </c>
      <c r="I286" s="26">
        <v>0</v>
      </c>
      <c r="J286" s="26">
        <f t="shared" si="8"/>
        <v>360000</v>
      </c>
      <c r="K286" s="26">
        <f t="shared" si="9"/>
        <v>0</v>
      </c>
      <c r="L286" s="27"/>
    </row>
    <row r="287" spans="1:11" ht="11.25">
      <c r="A287" s="31">
        <v>383</v>
      </c>
      <c r="B287" s="24" t="s">
        <v>215</v>
      </c>
      <c r="C287" s="25">
        <v>915244</v>
      </c>
      <c r="D287" s="25">
        <v>-320000</v>
      </c>
      <c r="E287" s="39">
        <v>595244</v>
      </c>
      <c r="F287" s="26">
        <v>360528.18</v>
      </c>
      <c r="G287" s="26">
        <v>354528.18</v>
      </c>
      <c r="H287" s="26">
        <v>61366.94</v>
      </c>
      <c r="I287" s="26">
        <v>61366.94</v>
      </c>
      <c r="J287" s="26">
        <f t="shared" si="8"/>
        <v>234715.82</v>
      </c>
      <c r="K287" s="26">
        <f t="shared" si="9"/>
        <v>0.6056813340411663</v>
      </c>
    </row>
    <row r="288" spans="1:12" ht="11.25">
      <c r="A288" s="23">
        <v>38301</v>
      </c>
      <c r="B288" s="24" t="s">
        <v>215</v>
      </c>
      <c r="C288" s="25">
        <v>915244</v>
      </c>
      <c r="D288" s="25">
        <v>-320000</v>
      </c>
      <c r="E288" s="39">
        <v>595244</v>
      </c>
      <c r="F288" s="26">
        <v>360528.18</v>
      </c>
      <c r="G288" s="26">
        <v>354528.18</v>
      </c>
      <c r="H288" s="26">
        <v>61366.94</v>
      </c>
      <c r="I288" s="26">
        <v>61366.94</v>
      </c>
      <c r="J288" s="26">
        <f t="shared" si="8"/>
        <v>234715.82</v>
      </c>
      <c r="K288" s="26">
        <f t="shared" si="9"/>
        <v>0.6056813340411663</v>
      </c>
      <c r="L288" s="27"/>
    </row>
    <row r="289" spans="1:11" ht="11.25">
      <c r="A289" s="31">
        <v>385</v>
      </c>
      <c r="B289" s="24" t="s">
        <v>216</v>
      </c>
      <c r="C289" s="25">
        <v>134839</v>
      </c>
      <c r="D289" s="25">
        <v>19500</v>
      </c>
      <c r="E289" s="39">
        <v>154339</v>
      </c>
      <c r="F289" s="26">
        <v>153698.97</v>
      </c>
      <c r="G289" s="26">
        <v>155558.97</v>
      </c>
      <c r="H289" s="26">
        <v>2382</v>
      </c>
      <c r="I289" s="26">
        <v>2382</v>
      </c>
      <c r="J289" s="26">
        <f t="shared" si="8"/>
        <v>640.0299999999988</v>
      </c>
      <c r="K289" s="26">
        <f t="shared" si="9"/>
        <v>0.9958530896273787</v>
      </c>
    </row>
    <row r="290" spans="1:12" ht="11.25">
      <c r="A290" s="23">
        <v>38501</v>
      </c>
      <c r="B290" s="24" t="s">
        <v>217</v>
      </c>
      <c r="C290" s="25">
        <v>134839</v>
      </c>
      <c r="D290" s="25">
        <v>19500</v>
      </c>
      <c r="E290" s="39">
        <v>154339</v>
      </c>
      <c r="F290" s="26">
        <v>153698.97</v>
      </c>
      <c r="G290" s="26">
        <v>155558.97</v>
      </c>
      <c r="H290" s="26">
        <v>2382</v>
      </c>
      <c r="I290" s="26">
        <v>2382</v>
      </c>
      <c r="J290" s="26">
        <f t="shared" si="8"/>
        <v>640.0299999999988</v>
      </c>
      <c r="K290" s="26">
        <f t="shared" si="9"/>
        <v>0.9958530896273787</v>
      </c>
      <c r="L290" s="27"/>
    </row>
    <row r="291" spans="1:11" ht="11.25">
      <c r="A291" s="45">
        <v>3900</v>
      </c>
      <c r="B291" s="24" t="s">
        <v>218</v>
      </c>
      <c r="C291" s="25">
        <v>11773167</v>
      </c>
      <c r="D291" s="25">
        <v>1771000</v>
      </c>
      <c r="E291" s="39">
        <v>13544167</v>
      </c>
      <c r="F291" s="26">
        <v>13430257.61</v>
      </c>
      <c r="G291" s="26">
        <v>1302860.7</v>
      </c>
      <c r="H291" s="26">
        <v>4918516.53</v>
      </c>
      <c r="I291" s="26">
        <v>-705753.35</v>
      </c>
      <c r="J291" s="26">
        <f t="shared" si="8"/>
        <v>113909.3900000006</v>
      </c>
      <c r="K291" s="26">
        <f t="shared" si="9"/>
        <v>0.9915897825240931</v>
      </c>
    </row>
    <row r="292" spans="1:11" ht="11.25">
      <c r="A292" s="46">
        <v>391</v>
      </c>
      <c r="B292" s="24" t="s">
        <v>219</v>
      </c>
      <c r="C292" s="25">
        <v>38500</v>
      </c>
      <c r="D292" s="25">
        <v>0</v>
      </c>
      <c r="E292" s="39">
        <v>38500</v>
      </c>
      <c r="F292" s="26">
        <v>0</v>
      </c>
      <c r="G292" s="26">
        <v>0</v>
      </c>
      <c r="H292" s="26">
        <v>0</v>
      </c>
      <c r="I292" s="26">
        <v>0</v>
      </c>
      <c r="J292" s="26">
        <f t="shared" si="8"/>
        <v>38500</v>
      </c>
      <c r="K292" s="26">
        <f t="shared" si="9"/>
        <v>0</v>
      </c>
    </row>
    <row r="293" spans="1:12" ht="11.25">
      <c r="A293" s="30">
        <v>39101</v>
      </c>
      <c r="B293" s="24" t="s">
        <v>220</v>
      </c>
      <c r="C293" s="25">
        <v>38500</v>
      </c>
      <c r="D293" s="25"/>
      <c r="E293" s="39">
        <v>38500</v>
      </c>
      <c r="F293" s="26">
        <v>0</v>
      </c>
      <c r="G293" s="26">
        <v>0</v>
      </c>
      <c r="H293" s="26">
        <v>0</v>
      </c>
      <c r="I293" s="26">
        <v>0</v>
      </c>
      <c r="J293" s="26">
        <f t="shared" si="8"/>
        <v>38500</v>
      </c>
      <c r="K293" s="26">
        <f t="shared" si="9"/>
        <v>0</v>
      </c>
      <c r="L293" s="27"/>
    </row>
    <row r="294" spans="1:11" ht="11.25">
      <c r="A294" s="31">
        <v>392</v>
      </c>
      <c r="B294" s="24" t="s">
        <v>221</v>
      </c>
      <c r="C294" s="25">
        <v>9723791</v>
      </c>
      <c r="D294" s="25">
        <v>1631000</v>
      </c>
      <c r="E294" s="39">
        <v>11354791</v>
      </c>
      <c r="F294" s="26">
        <v>11350220.11</v>
      </c>
      <c r="G294" s="26">
        <v>159623.02</v>
      </c>
      <c r="H294" s="26">
        <v>3642341.73</v>
      </c>
      <c r="I294" s="26">
        <v>-1054979.36</v>
      </c>
      <c r="J294" s="26">
        <f t="shared" si="8"/>
        <v>4570.890000000596</v>
      </c>
      <c r="K294" s="26">
        <f t="shared" si="9"/>
        <v>0.9995974483370059</v>
      </c>
    </row>
    <row r="295" spans="1:12" ht="11.25">
      <c r="A295" s="23">
        <v>39201</v>
      </c>
      <c r="B295" s="24" t="s">
        <v>221</v>
      </c>
      <c r="C295" s="25">
        <v>9723791</v>
      </c>
      <c r="D295" s="25">
        <v>1631000</v>
      </c>
      <c r="E295" s="39">
        <v>11354791</v>
      </c>
      <c r="F295" s="26">
        <v>11350220.11</v>
      </c>
      <c r="G295" s="26">
        <v>159623.02</v>
      </c>
      <c r="H295" s="26">
        <v>3642341.73</v>
      </c>
      <c r="I295" s="26">
        <v>-1054979.36</v>
      </c>
      <c r="J295" s="26">
        <f t="shared" si="8"/>
        <v>4570.890000000596</v>
      </c>
      <c r="K295" s="26">
        <f t="shared" si="9"/>
        <v>0.9995974483370059</v>
      </c>
      <c r="L295" s="27"/>
    </row>
    <row r="296" spans="1:11" ht="11.25">
      <c r="A296" s="31">
        <v>395</v>
      </c>
      <c r="B296" s="24" t="s">
        <v>222</v>
      </c>
      <c r="C296" s="25">
        <v>1252892</v>
      </c>
      <c r="D296" s="25">
        <v>540000</v>
      </c>
      <c r="E296" s="39">
        <v>1792892</v>
      </c>
      <c r="F296" s="26">
        <v>1782847.13</v>
      </c>
      <c r="G296" s="26">
        <v>846047.3099999999</v>
      </c>
      <c r="H296" s="26">
        <v>1162577.3199999998</v>
      </c>
      <c r="I296" s="26">
        <v>235628.53</v>
      </c>
      <c r="J296" s="26">
        <f t="shared" si="8"/>
        <v>10044.870000000112</v>
      </c>
      <c r="K296" s="26">
        <f t="shared" si="9"/>
        <v>0.9943973925925265</v>
      </c>
    </row>
    <row r="297" spans="1:12" ht="11.25">
      <c r="A297" s="23">
        <v>39501</v>
      </c>
      <c r="B297" s="24" t="s">
        <v>222</v>
      </c>
      <c r="C297" s="25">
        <v>1252892</v>
      </c>
      <c r="D297" s="25">
        <v>540000</v>
      </c>
      <c r="E297" s="39">
        <v>1792892</v>
      </c>
      <c r="F297" s="26">
        <v>1782847.13</v>
      </c>
      <c r="G297" s="26">
        <v>846047.3099999999</v>
      </c>
      <c r="H297" s="26">
        <v>1162577.3199999998</v>
      </c>
      <c r="I297" s="26">
        <v>235628.53</v>
      </c>
      <c r="J297" s="26">
        <f t="shared" si="8"/>
        <v>10044.870000000112</v>
      </c>
      <c r="K297" s="26">
        <f t="shared" si="9"/>
        <v>0.9943973925925265</v>
      </c>
      <c r="L297" s="27"/>
    </row>
    <row r="298" spans="1:11" ht="11.25">
      <c r="A298" s="31">
        <v>396</v>
      </c>
      <c r="B298" s="24" t="s">
        <v>223</v>
      </c>
      <c r="C298" s="25">
        <v>686772</v>
      </c>
      <c r="D298" s="25">
        <v>-430000</v>
      </c>
      <c r="E298" s="39">
        <v>256772</v>
      </c>
      <c r="F298" s="26">
        <v>236110.37</v>
      </c>
      <c r="G298" s="26">
        <v>236110.37</v>
      </c>
      <c r="H298" s="26">
        <v>98327.48</v>
      </c>
      <c r="I298" s="26">
        <v>98327.18</v>
      </c>
      <c r="J298" s="26">
        <f t="shared" si="8"/>
        <v>20661.630000000005</v>
      </c>
      <c r="K298" s="26">
        <f t="shared" si="9"/>
        <v>0.9195331656099575</v>
      </c>
    </row>
    <row r="299" spans="1:12" ht="11.25">
      <c r="A299" s="23">
        <v>39601</v>
      </c>
      <c r="B299" s="24" t="s">
        <v>224</v>
      </c>
      <c r="C299" s="25">
        <v>686772</v>
      </c>
      <c r="D299" s="25">
        <v>-430000</v>
      </c>
      <c r="E299" s="39">
        <v>256772</v>
      </c>
      <c r="F299" s="26">
        <v>236110.37000000002</v>
      </c>
      <c r="G299" s="26">
        <v>236110.37000000002</v>
      </c>
      <c r="H299" s="26">
        <v>98327.48000000001</v>
      </c>
      <c r="I299" s="26">
        <v>98327.48000000001</v>
      </c>
      <c r="J299" s="26">
        <f t="shared" si="8"/>
        <v>20661.629999999976</v>
      </c>
      <c r="K299" s="26">
        <f t="shared" si="9"/>
        <v>0.9195331656099576</v>
      </c>
      <c r="L299" s="27"/>
    </row>
    <row r="300" spans="1:12" ht="11.25">
      <c r="A300" s="46">
        <v>399</v>
      </c>
      <c r="B300" s="24" t="s">
        <v>225</v>
      </c>
      <c r="C300" s="25">
        <v>71212</v>
      </c>
      <c r="D300" s="25">
        <v>30000</v>
      </c>
      <c r="E300" s="39">
        <v>101212</v>
      </c>
      <c r="F300" s="26">
        <v>61080</v>
      </c>
      <c r="G300" s="26">
        <v>61080</v>
      </c>
      <c r="H300" s="26">
        <v>15270</v>
      </c>
      <c r="I300" s="26">
        <v>15270</v>
      </c>
      <c r="J300" s="26">
        <f t="shared" si="8"/>
        <v>40132</v>
      </c>
      <c r="K300" s="26">
        <f t="shared" si="9"/>
        <v>0.6034857526775481</v>
      </c>
      <c r="L300" s="27"/>
    </row>
    <row r="301" spans="1:12" ht="11.25">
      <c r="A301" s="23">
        <v>39901</v>
      </c>
      <c r="B301" s="24" t="s">
        <v>226</v>
      </c>
      <c r="C301" s="25">
        <v>71212</v>
      </c>
      <c r="D301" s="25">
        <v>30000</v>
      </c>
      <c r="E301" s="39">
        <v>101212</v>
      </c>
      <c r="F301" s="26">
        <v>61080</v>
      </c>
      <c r="G301" s="26">
        <v>61080</v>
      </c>
      <c r="H301" s="26">
        <v>15270</v>
      </c>
      <c r="I301" s="26">
        <v>15270</v>
      </c>
      <c r="J301" s="26">
        <f t="shared" si="8"/>
        <v>40132</v>
      </c>
      <c r="K301" s="26">
        <f t="shared" si="9"/>
        <v>0.6034857526775481</v>
      </c>
      <c r="L301" s="27"/>
    </row>
    <row r="302" spans="1:11" ht="11.25">
      <c r="A302" s="23"/>
      <c r="B302" s="24"/>
      <c r="C302" s="25"/>
      <c r="D302" s="25"/>
      <c r="E302" s="25"/>
      <c r="F302" s="25"/>
      <c r="G302" s="25"/>
      <c r="H302" s="25"/>
      <c r="I302" s="25"/>
      <c r="J302" s="26">
        <f t="shared" si="8"/>
        <v>0</v>
      </c>
      <c r="K302" s="26"/>
    </row>
    <row r="303" spans="1:11" ht="11.25">
      <c r="A303" s="44">
        <v>4000</v>
      </c>
      <c r="B303" s="24" t="s">
        <v>227</v>
      </c>
      <c r="C303" s="25">
        <v>1721351</v>
      </c>
      <c r="D303" s="25">
        <v>3955688</v>
      </c>
      <c r="E303" s="39">
        <v>5677039</v>
      </c>
      <c r="F303" s="26">
        <v>5599513.930000001</v>
      </c>
      <c r="G303" s="26">
        <v>5599513.930000001</v>
      </c>
      <c r="H303" s="26">
        <v>142500</v>
      </c>
      <c r="I303" s="26">
        <v>142500</v>
      </c>
      <c r="J303" s="26">
        <f t="shared" si="8"/>
        <v>77525.06999999937</v>
      </c>
      <c r="K303" s="26">
        <f t="shared" si="9"/>
        <v>0.9863441012119171</v>
      </c>
    </row>
    <row r="304" spans="1:11" ht="11.25">
      <c r="A304" s="45">
        <v>4200</v>
      </c>
      <c r="B304" s="24" t="s">
        <v>228</v>
      </c>
      <c r="C304" s="25">
        <v>1665000</v>
      </c>
      <c r="D304" s="25">
        <v>3812688</v>
      </c>
      <c r="E304" s="39">
        <v>5477688</v>
      </c>
      <c r="F304" s="26">
        <v>5444433.73</v>
      </c>
      <c r="G304" s="26">
        <v>5444433.73</v>
      </c>
      <c r="H304" s="26">
        <v>0</v>
      </c>
      <c r="I304" s="26">
        <v>0</v>
      </c>
      <c r="J304" s="26">
        <f t="shared" si="8"/>
        <v>33254.26999999955</v>
      </c>
      <c r="K304" s="26">
        <f t="shared" si="9"/>
        <v>0.9939291412727415</v>
      </c>
    </row>
    <row r="305" spans="1:11" ht="22.5">
      <c r="A305" s="31">
        <v>424</v>
      </c>
      <c r="B305" s="24" t="s">
        <v>229</v>
      </c>
      <c r="C305" s="25">
        <v>1665000</v>
      </c>
      <c r="D305" s="25">
        <v>3812688</v>
      </c>
      <c r="E305" s="39">
        <v>5477688</v>
      </c>
      <c r="F305" s="26">
        <v>5444433.73</v>
      </c>
      <c r="G305" s="26">
        <v>5444433.73</v>
      </c>
      <c r="H305" s="26">
        <v>0</v>
      </c>
      <c r="I305" s="26">
        <v>0</v>
      </c>
      <c r="J305" s="26">
        <f t="shared" si="8"/>
        <v>33254.26999999955</v>
      </c>
      <c r="K305" s="26">
        <f t="shared" si="9"/>
        <v>0.9939291412727415</v>
      </c>
    </row>
    <row r="306" spans="1:12" ht="22.5">
      <c r="A306" s="31">
        <v>42401</v>
      </c>
      <c r="B306" s="24" t="s">
        <v>229</v>
      </c>
      <c r="C306" s="25">
        <v>1665000</v>
      </c>
      <c r="D306" s="25">
        <v>3812688</v>
      </c>
      <c r="E306" s="39">
        <v>5477688</v>
      </c>
      <c r="F306" s="26">
        <v>5444433.73</v>
      </c>
      <c r="G306" s="26">
        <v>5444433.73</v>
      </c>
      <c r="H306" s="26">
        <v>0</v>
      </c>
      <c r="I306" s="26">
        <v>0</v>
      </c>
      <c r="J306" s="26">
        <f t="shared" si="8"/>
        <v>33254.26999999955</v>
      </c>
      <c r="K306" s="26">
        <f t="shared" si="9"/>
        <v>0.9939291412727415</v>
      </c>
      <c r="L306" s="27"/>
    </row>
    <row r="307" spans="1:11" ht="11.25">
      <c r="A307" s="45">
        <v>4400</v>
      </c>
      <c r="B307" s="24" t="s">
        <v>230</v>
      </c>
      <c r="C307" s="25">
        <v>56351</v>
      </c>
      <c r="D307" s="25">
        <v>0</v>
      </c>
      <c r="E307" s="39">
        <v>56351</v>
      </c>
      <c r="F307" s="26">
        <v>12580.2</v>
      </c>
      <c r="G307" s="26">
        <v>12580.2</v>
      </c>
      <c r="H307" s="26">
        <v>0</v>
      </c>
      <c r="I307" s="26">
        <v>0</v>
      </c>
      <c r="J307" s="26">
        <f t="shared" si="8"/>
        <v>43770.8</v>
      </c>
      <c r="K307" s="26">
        <f t="shared" si="9"/>
        <v>0.223247147344324</v>
      </c>
    </row>
    <row r="308" spans="1:11" ht="11.25">
      <c r="A308" s="31">
        <v>441</v>
      </c>
      <c r="B308" s="24" t="s">
        <v>231</v>
      </c>
      <c r="C308" s="25">
        <v>33254</v>
      </c>
      <c r="D308" s="25">
        <v>0</v>
      </c>
      <c r="E308" s="39">
        <v>33254</v>
      </c>
      <c r="F308" s="26">
        <v>0</v>
      </c>
      <c r="G308" s="26">
        <v>0</v>
      </c>
      <c r="H308" s="26">
        <v>0</v>
      </c>
      <c r="I308" s="26">
        <v>0</v>
      </c>
      <c r="J308" s="26">
        <f t="shared" si="8"/>
        <v>33254</v>
      </c>
      <c r="K308" s="26">
        <f t="shared" si="9"/>
        <v>0</v>
      </c>
    </row>
    <row r="309" spans="1:12" ht="11.25">
      <c r="A309" s="31">
        <v>44102</v>
      </c>
      <c r="B309" s="24" t="s">
        <v>232</v>
      </c>
      <c r="C309" s="25">
        <v>33254</v>
      </c>
      <c r="D309" s="25"/>
      <c r="E309" s="39">
        <v>33254</v>
      </c>
      <c r="F309" s="26">
        <v>0</v>
      </c>
      <c r="G309" s="26">
        <v>0</v>
      </c>
      <c r="H309" s="26">
        <v>0</v>
      </c>
      <c r="I309" s="26">
        <v>0</v>
      </c>
      <c r="J309" s="26">
        <f t="shared" si="8"/>
        <v>33254</v>
      </c>
      <c r="K309" s="26">
        <f t="shared" si="9"/>
        <v>0</v>
      </c>
      <c r="L309" s="27"/>
    </row>
    <row r="310" spans="1:11" ht="11.25">
      <c r="A310" s="31">
        <v>442</v>
      </c>
      <c r="B310" s="24" t="s">
        <v>233</v>
      </c>
      <c r="C310" s="25">
        <v>23097</v>
      </c>
      <c r="D310" s="25">
        <v>0</v>
      </c>
      <c r="E310" s="39">
        <v>23097</v>
      </c>
      <c r="F310" s="26">
        <v>12580.2</v>
      </c>
      <c r="G310" s="26">
        <v>12580.2</v>
      </c>
      <c r="H310" s="26">
        <v>0</v>
      </c>
      <c r="I310" s="26">
        <v>0</v>
      </c>
      <c r="J310" s="26">
        <f t="shared" si="8"/>
        <v>10516.8</v>
      </c>
      <c r="K310" s="26">
        <f t="shared" si="9"/>
        <v>0.5446681387193142</v>
      </c>
    </row>
    <row r="311" spans="1:12" ht="11.25">
      <c r="A311" s="23">
        <v>44201</v>
      </c>
      <c r="B311" s="24" t="s">
        <v>234</v>
      </c>
      <c r="C311" s="25"/>
      <c r="D311" s="25"/>
      <c r="E311" s="39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f t="shared" si="8"/>
        <v>0</v>
      </c>
      <c r="K311" s="26"/>
      <c r="L311" s="27"/>
    </row>
    <row r="312" spans="1:12" ht="11.25">
      <c r="A312" s="23">
        <v>44203</v>
      </c>
      <c r="B312" s="24" t="s">
        <v>235</v>
      </c>
      <c r="C312" s="25"/>
      <c r="D312" s="25"/>
      <c r="E312" s="39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f t="shared" si="8"/>
        <v>0</v>
      </c>
      <c r="K312" s="26"/>
      <c r="L312" s="27"/>
    </row>
    <row r="313" spans="1:12" ht="11.25">
      <c r="A313" s="23">
        <v>44204</v>
      </c>
      <c r="B313" s="24" t="s">
        <v>236</v>
      </c>
      <c r="C313" s="25">
        <v>23097</v>
      </c>
      <c r="D313" s="25"/>
      <c r="E313" s="39">
        <v>23097</v>
      </c>
      <c r="F313" s="26">
        <v>12580.2</v>
      </c>
      <c r="G313" s="26">
        <v>12580.2</v>
      </c>
      <c r="H313" s="26">
        <v>0</v>
      </c>
      <c r="I313" s="26">
        <v>0</v>
      </c>
      <c r="J313" s="26">
        <f t="shared" si="8"/>
        <v>10516.8</v>
      </c>
      <c r="K313" s="26">
        <f t="shared" si="9"/>
        <v>0.5446681387193142</v>
      </c>
      <c r="L313" s="27"/>
    </row>
    <row r="314" spans="1:11" ht="11.25">
      <c r="A314" s="45">
        <v>4800</v>
      </c>
      <c r="B314" s="24" t="s">
        <v>237</v>
      </c>
      <c r="C314" s="25">
        <v>0</v>
      </c>
      <c r="D314" s="25">
        <v>143000</v>
      </c>
      <c r="E314" s="39">
        <v>143000</v>
      </c>
      <c r="F314" s="26">
        <v>142500</v>
      </c>
      <c r="G314" s="26">
        <v>142500</v>
      </c>
      <c r="H314" s="26">
        <v>142500</v>
      </c>
      <c r="I314" s="26">
        <v>142500</v>
      </c>
      <c r="J314" s="26">
        <f t="shared" si="8"/>
        <v>500</v>
      </c>
      <c r="K314" s="26">
        <f t="shared" si="9"/>
        <v>0.9965034965034965</v>
      </c>
    </row>
    <row r="315" spans="1:11" ht="11.25">
      <c r="A315" s="31">
        <v>481</v>
      </c>
      <c r="B315" s="24" t="s">
        <v>238</v>
      </c>
      <c r="C315" s="25">
        <v>0</v>
      </c>
      <c r="D315" s="25">
        <v>143000</v>
      </c>
      <c r="E315" s="39">
        <v>143000</v>
      </c>
      <c r="F315" s="26">
        <v>142500</v>
      </c>
      <c r="G315" s="26">
        <v>142500</v>
      </c>
      <c r="H315" s="26">
        <v>142500</v>
      </c>
      <c r="I315" s="26">
        <v>142500</v>
      </c>
      <c r="J315" s="26">
        <f t="shared" si="8"/>
        <v>500</v>
      </c>
      <c r="K315" s="26">
        <f t="shared" si="9"/>
        <v>0.9965034965034965</v>
      </c>
    </row>
    <row r="316" spans="1:12" ht="11.25">
      <c r="A316" s="23">
        <v>48101</v>
      </c>
      <c r="B316" s="24" t="s">
        <v>238</v>
      </c>
      <c r="C316" s="25"/>
      <c r="D316" s="25">
        <v>143000</v>
      </c>
      <c r="E316" s="39">
        <v>143000</v>
      </c>
      <c r="F316" s="26">
        <v>142500</v>
      </c>
      <c r="G316" s="26">
        <v>142500</v>
      </c>
      <c r="H316" s="26">
        <v>142500</v>
      </c>
      <c r="I316" s="26">
        <v>142500</v>
      </c>
      <c r="J316" s="26">
        <f t="shared" si="8"/>
        <v>500</v>
      </c>
      <c r="K316" s="26">
        <f t="shared" si="9"/>
        <v>0.9965034965034965</v>
      </c>
      <c r="L316" s="27"/>
    </row>
    <row r="317" spans="1:11" ht="11.25">
      <c r="A317" s="23"/>
      <c r="B317" s="24"/>
      <c r="C317" s="25"/>
      <c r="D317" s="25"/>
      <c r="E317" s="39"/>
      <c r="F317" s="26">
        <v>0</v>
      </c>
      <c r="G317" s="26">
        <v>0</v>
      </c>
      <c r="H317" s="26">
        <v>0</v>
      </c>
      <c r="I317" s="26">
        <v>0</v>
      </c>
      <c r="J317" s="26">
        <f t="shared" si="8"/>
        <v>0</v>
      </c>
      <c r="K317" s="26"/>
    </row>
    <row r="318" spans="1:11" ht="11.25">
      <c r="A318" s="23"/>
      <c r="B318" s="24"/>
      <c r="C318" s="25"/>
      <c r="D318" s="25"/>
      <c r="E318" s="39"/>
      <c r="F318" s="26">
        <v>0</v>
      </c>
      <c r="G318" s="26">
        <v>0</v>
      </c>
      <c r="H318" s="26">
        <v>0</v>
      </c>
      <c r="I318" s="26">
        <v>0</v>
      </c>
      <c r="J318" s="26">
        <f t="shared" si="8"/>
        <v>0</v>
      </c>
      <c r="K318" s="26"/>
    </row>
    <row r="319" spans="1:11" ht="11.25">
      <c r="A319" s="44">
        <v>5000</v>
      </c>
      <c r="B319" s="24" t="s">
        <v>239</v>
      </c>
      <c r="C319" s="25">
        <v>2796604</v>
      </c>
      <c r="D319" s="25">
        <v>4961474</v>
      </c>
      <c r="E319" s="39">
        <v>7758078</v>
      </c>
      <c r="F319" s="26">
        <v>5436415.76</v>
      </c>
      <c r="G319" s="26">
        <v>5426000.56</v>
      </c>
      <c r="H319" s="26">
        <v>240608.11</v>
      </c>
      <c r="I319" s="26">
        <v>255608.11000000002</v>
      </c>
      <c r="J319" s="26">
        <f t="shared" si="8"/>
        <v>2321662.24</v>
      </c>
      <c r="K319" s="26">
        <f t="shared" si="9"/>
        <v>0.7007426014536074</v>
      </c>
    </row>
    <row r="320" spans="1:11" ht="11.25">
      <c r="A320" s="45">
        <v>5100</v>
      </c>
      <c r="B320" s="24" t="s">
        <v>240</v>
      </c>
      <c r="C320" s="25">
        <v>1329873</v>
      </c>
      <c r="D320" s="25">
        <v>-803500</v>
      </c>
      <c r="E320" s="39">
        <v>526373</v>
      </c>
      <c r="F320" s="26">
        <v>245208.26</v>
      </c>
      <c r="G320" s="26">
        <v>234792.56</v>
      </c>
      <c r="H320" s="26">
        <v>196151.47999999998</v>
      </c>
      <c r="I320" s="26">
        <v>196151.48</v>
      </c>
      <c r="J320" s="26">
        <f t="shared" si="8"/>
        <v>281164.74</v>
      </c>
      <c r="K320" s="26">
        <f t="shared" si="9"/>
        <v>0.465845056642343</v>
      </c>
    </row>
    <row r="321" spans="1:11" ht="11.25">
      <c r="A321" s="31">
        <v>511</v>
      </c>
      <c r="B321" s="24" t="s">
        <v>241</v>
      </c>
      <c r="C321" s="25">
        <v>821827</v>
      </c>
      <c r="D321" s="25">
        <v>-658500</v>
      </c>
      <c r="E321" s="39">
        <v>163327</v>
      </c>
      <c r="F321" s="26">
        <v>33177.73</v>
      </c>
      <c r="G321" s="26">
        <v>21386.03</v>
      </c>
      <c r="H321" s="26">
        <v>2348.95</v>
      </c>
      <c r="I321" s="26">
        <v>2348.95</v>
      </c>
      <c r="J321" s="26">
        <f t="shared" si="8"/>
        <v>130149.26999999999</v>
      </c>
      <c r="K321" s="26">
        <f t="shared" si="9"/>
        <v>0.20313683591812745</v>
      </c>
    </row>
    <row r="322" spans="1:12" ht="11.25">
      <c r="A322" s="23">
        <v>51101</v>
      </c>
      <c r="B322" s="24" t="s">
        <v>242</v>
      </c>
      <c r="C322" s="25">
        <v>821827</v>
      </c>
      <c r="D322" s="25">
        <v>-658500</v>
      </c>
      <c r="E322" s="39">
        <v>163327</v>
      </c>
      <c r="F322" s="26">
        <v>33177.73</v>
      </c>
      <c r="G322" s="26">
        <v>21386.03</v>
      </c>
      <c r="H322" s="26">
        <v>2348.95</v>
      </c>
      <c r="I322" s="26">
        <v>2348.95</v>
      </c>
      <c r="J322" s="26">
        <f t="shared" si="8"/>
        <v>130149.26999999999</v>
      </c>
      <c r="K322" s="26">
        <f t="shared" si="9"/>
        <v>0.20313683591812745</v>
      </c>
      <c r="L322" s="27"/>
    </row>
    <row r="323" spans="1:11" ht="11.25">
      <c r="A323" s="46">
        <v>512</v>
      </c>
      <c r="B323" s="24" t="s">
        <v>243</v>
      </c>
      <c r="C323" s="25"/>
      <c r="D323" s="25">
        <v>5000</v>
      </c>
      <c r="E323" s="39">
        <v>5000</v>
      </c>
      <c r="F323" s="26">
        <v>4098</v>
      </c>
      <c r="G323" s="26">
        <v>4098</v>
      </c>
      <c r="H323" s="26">
        <v>4098</v>
      </c>
      <c r="I323" s="26">
        <v>4098</v>
      </c>
      <c r="J323" s="26">
        <f t="shared" si="8"/>
        <v>902</v>
      </c>
      <c r="K323" s="26">
        <f t="shared" si="9"/>
        <v>0.8196</v>
      </c>
    </row>
    <row r="324" spans="1:12" ht="11.25">
      <c r="A324" s="23">
        <v>51201</v>
      </c>
      <c r="B324" s="24" t="s">
        <v>243</v>
      </c>
      <c r="C324" s="25"/>
      <c r="D324" s="25">
        <v>5000</v>
      </c>
      <c r="E324" s="39">
        <v>5000</v>
      </c>
      <c r="F324" s="26">
        <v>4098</v>
      </c>
      <c r="G324" s="26">
        <v>4098</v>
      </c>
      <c r="H324" s="26">
        <v>4098</v>
      </c>
      <c r="I324" s="26">
        <v>4098</v>
      </c>
      <c r="J324" s="26">
        <f t="shared" si="8"/>
        <v>902</v>
      </c>
      <c r="K324" s="26">
        <f t="shared" si="9"/>
        <v>0.8196</v>
      </c>
      <c r="L324" s="27"/>
    </row>
    <row r="325" spans="1:11" ht="11.25">
      <c r="A325" s="31">
        <v>513</v>
      </c>
      <c r="B325" s="24" t="s">
        <v>244</v>
      </c>
      <c r="C325" s="25">
        <v>0</v>
      </c>
      <c r="D325" s="25">
        <v>0</v>
      </c>
      <c r="E325" s="39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f t="shared" si="8"/>
        <v>0</v>
      </c>
      <c r="K325" s="26"/>
    </row>
    <row r="326" spans="1:12" ht="11.25">
      <c r="A326" s="23">
        <v>51301</v>
      </c>
      <c r="B326" s="24" t="s">
        <v>244</v>
      </c>
      <c r="C326" s="25"/>
      <c r="D326" s="25"/>
      <c r="E326" s="39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f t="shared" si="8"/>
        <v>0</v>
      </c>
      <c r="K326" s="26"/>
      <c r="L326" s="27"/>
    </row>
    <row r="327" spans="1:11" ht="11.25">
      <c r="A327" s="31">
        <v>515</v>
      </c>
      <c r="B327" s="24" t="s">
        <v>245</v>
      </c>
      <c r="C327" s="25">
        <v>505546</v>
      </c>
      <c r="D327" s="25">
        <v>-152500</v>
      </c>
      <c r="E327" s="39">
        <v>353046</v>
      </c>
      <c r="F327" s="26">
        <v>203234.53</v>
      </c>
      <c r="G327" s="26">
        <v>204610.53</v>
      </c>
      <c r="H327" s="26">
        <v>189704.53</v>
      </c>
      <c r="I327" s="26">
        <v>189704.53</v>
      </c>
      <c r="J327" s="26">
        <f t="shared" si="8"/>
        <v>149811.47</v>
      </c>
      <c r="K327" s="26">
        <f t="shared" si="9"/>
        <v>0.5756601972547487</v>
      </c>
    </row>
    <row r="328" spans="1:12" ht="11.25">
      <c r="A328" s="23">
        <v>51501</v>
      </c>
      <c r="B328" s="24" t="s">
        <v>246</v>
      </c>
      <c r="C328" s="25">
        <v>505546</v>
      </c>
      <c r="D328" s="25">
        <v>-152500</v>
      </c>
      <c r="E328" s="39">
        <v>353046</v>
      </c>
      <c r="F328" s="26">
        <v>203234.53</v>
      </c>
      <c r="G328" s="26">
        <v>204610.53</v>
      </c>
      <c r="H328" s="26">
        <v>189704.53</v>
      </c>
      <c r="I328" s="26">
        <v>189704.53</v>
      </c>
      <c r="J328" s="26">
        <f t="shared" si="8"/>
        <v>149811.47</v>
      </c>
      <c r="K328" s="26">
        <f t="shared" si="9"/>
        <v>0.5756601972547487</v>
      </c>
      <c r="L328" s="27"/>
    </row>
    <row r="329" spans="1:11" ht="11.25">
      <c r="A329" s="31">
        <v>519</v>
      </c>
      <c r="B329" s="24" t="s">
        <v>247</v>
      </c>
      <c r="C329" s="25">
        <v>2500</v>
      </c>
      <c r="D329" s="25">
        <v>2500</v>
      </c>
      <c r="E329" s="39">
        <v>5000</v>
      </c>
      <c r="F329" s="26">
        <v>4698</v>
      </c>
      <c r="G329" s="26">
        <v>4698</v>
      </c>
      <c r="H329" s="26">
        <v>0</v>
      </c>
      <c r="I329" s="26">
        <v>0</v>
      </c>
      <c r="J329" s="26">
        <f t="shared" si="8"/>
        <v>302</v>
      </c>
      <c r="K329" s="26">
        <f t="shared" si="9"/>
        <v>0.9396</v>
      </c>
    </row>
    <row r="330" spans="1:12" ht="11.25">
      <c r="A330" s="23">
        <v>51901</v>
      </c>
      <c r="B330" s="24" t="s">
        <v>248</v>
      </c>
      <c r="C330" s="25">
        <v>2500</v>
      </c>
      <c r="D330" s="25">
        <v>2500</v>
      </c>
      <c r="E330" s="39">
        <v>5000</v>
      </c>
      <c r="F330" s="26">
        <v>4698</v>
      </c>
      <c r="G330" s="26">
        <v>4698</v>
      </c>
      <c r="H330" s="26">
        <v>0</v>
      </c>
      <c r="I330" s="26">
        <v>0</v>
      </c>
      <c r="J330" s="26">
        <f t="shared" si="8"/>
        <v>302</v>
      </c>
      <c r="K330" s="26">
        <f t="shared" si="9"/>
        <v>0.9396</v>
      </c>
      <c r="L330" s="27"/>
    </row>
    <row r="331" spans="1:12" ht="11.25">
      <c r="A331" s="23">
        <v>51902</v>
      </c>
      <c r="B331" s="24" t="s">
        <v>249</v>
      </c>
      <c r="C331" s="25"/>
      <c r="D331" s="25"/>
      <c r="E331" s="39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f t="shared" si="8"/>
        <v>0</v>
      </c>
      <c r="K331" s="26"/>
      <c r="L331" s="27"/>
    </row>
    <row r="332" spans="1:11" ht="11.25">
      <c r="A332" s="45">
        <v>5200</v>
      </c>
      <c r="B332" s="24" t="s">
        <v>250</v>
      </c>
      <c r="C332" s="25">
        <v>16500</v>
      </c>
      <c r="D332" s="25">
        <v>0</v>
      </c>
      <c r="E332" s="39">
        <v>16500</v>
      </c>
      <c r="F332" s="26">
        <v>0</v>
      </c>
      <c r="G332" s="26">
        <v>0</v>
      </c>
      <c r="H332" s="26">
        <v>0</v>
      </c>
      <c r="I332" s="26">
        <v>0</v>
      </c>
      <c r="J332" s="26">
        <f t="shared" si="8"/>
        <v>16500</v>
      </c>
      <c r="K332" s="26">
        <f t="shared" si="9"/>
        <v>0</v>
      </c>
    </row>
    <row r="333" spans="1:11" ht="11.25">
      <c r="A333" s="31">
        <v>521</v>
      </c>
      <c r="B333" s="24" t="s">
        <v>251</v>
      </c>
      <c r="C333" s="25">
        <v>0</v>
      </c>
      <c r="D333" s="25">
        <v>0</v>
      </c>
      <c r="E333" s="39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f t="shared" si="8"/>
        <v>0</v>
      </c>
      <c r="K333" s="26"/>
    </row>
    <row r="334" spans="1:12" ht="11.25">
      <c r="A334" s="23">
        <v>52101</v>
      </c>
      <c r="B334" s="24" t="s">
        <v>251</v>
      </c>
      <c r="C334" s="25"/>
      <c r="D334" s="25"/>
      <c r="E334" s="39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f aca="true" t="shared" si="10" ref="J334:J401">+E334-F334</f>
        <v>0</v>
      </c>
      <c r="K334" s="26"/>
      <c r="L334" s="27"/>
    </row>
    <row r="335" spans="1:11" ht="11.25">
      <c r="A335" s="31">
        <v>523</v>
      </c>
      <c r="B335" s="24" t="s">
        <v>252</v>
      </c>
      <c r="C335" s="25">
        <v>16500</v>
      </c>
      <c r="D335" s="25">
        <v>0</v>
      </c>
      <c r="E335" s="39">
        <v>16500</v>
      </c>
      <c r="F335" s="26">
        <v>0</v>
      </c>
      <c r="G335" s="26">
        <v>0</v>
      </c>
      <c r="H335" s="26">
        <v>0</v>
      </c>
      <c r="I335" s="26">
        <v>0</v>
      </c>
      <c r="J335" s="26">
        <f t="shared" si="10"/>
        <v>16500</v>
      </c>
      <c r="K335" s="26">
        <f>+F335/E335</f>
        <v>0</v>
      </c>
    </row>
    <row r="336" spans="1:12" ht="11.25">
      <c r="A336" s="23">
        <v>52301</v>
      </c>
      <c r="B336" s="24" t="s">
        <v>252</v>
      </c>
      <c r="C336" s="25">
        <v>16500</v>
      </c>
      <c r="D336" s="25"/>
      <c r="E336" s="39">
        <v>16500</v>
      </c>
      <c r="F336" s="26">
        <v>0</v>
      </c>
      <c r="G336" s="26">
        <v>0</v>
      </c>
      <c r="H336" s="26">
        <v>0</v>
      </c>
      <c r="I336" s="26">
        <v>0</v>
      </c>
      <c r="J336" s="26">
        <f t="shared" si="10"/>
        <v>16500</v>
      </c>
      <c r="K336" s="26">
        <f>+F336/E336</f>
        <v>0</v>
      </c>
      <c r="L336" s="27"/>
    </row>
    <row r="337" spans="1:11" ht="11.25">
      <c r="A337" s="45">
        <v>5400</v>
      </c>
      <c r="B337" s="24" t="s">
        <v>253</v>
      </c>
      <c r="C337" s="25">
        <v>0</v>
      </c>
      <c r="D337" s="25">
        <v>12000</v>
      </c>
      <c r="E337" s="39">
        <v>12000</v>
      </c>
      <c r="F337" s="26">
        <v>11206.04</v>
      </c>
      <c r="G337" s="26">
        <v>11206.04</v>
      </c>
      <c r="H337" s="26">
        <v>0</v>
      </c>
      <c r="I337" s="26">
        <v>0</v>
      </c>
      <c r="J337" s="26">
        <f t="shared" si="10"/>
        <v>793.9599999999991</v>
      </c>
      <c r="K337" s="26">
        <f>+F337/E337</f>
        <v>0.9338366666666668</v>
      </c>
    </row>
    <row r="338" spans="1:11" ht="11.25">
      <c r="A338" s="31">
        <v>541</v>
      </c>
      <c r="B338" s="24" t="s">
        <v>253</v>
      </c>
      <c r="C338" s="25">
        <v>0</v>
      </c>
      <c r="D338" s="25">
        <v>12000</v>
      </c>
      <c r="E338" s="39">
        <v>12000</v>
      </c>
      <c r="F338" s="26">
        <v>11206.04</v>
      </c>
      <c r="G338" s="26">
        <v>11206.04</v>
      </c>
      <c r="H338" s="26">
        <v>0</v>
      </c>
      <c r="I338" s="26">
        <v>0</v>
      </c>
      <c r="J338" s="26">
        <f t="shared" si="10"/>
        <v>793.9599999999991</v>
      </c>
      <c r="K338" s="26">
        <f>+F338/E338</f>
        <v>0.9338366666666668</v>
      </c>
    </row>
    <row r="339" spans="1:12" ht="11.25">
      <c r="A339" s="23">
        <v>54101</v>
      </c>
      <c r="B339" s="24" t="s">
        <v>254</v>
      </c>
      <c r="C339" s="25"/>
      <c r="D339" s="25"/>
      <c r="E339" s="39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f t="shared" si="10"/>
        <v>0</v>
      </c>
      <c r="K339" s="26"/>
      <c r="L339" s="27"/>
    </row>
    <row r="340" spans="1:12" ht="11.25">
      <c r="A340" s="23">
        <v>54901</v>
      </c>
      <c r="B340" s="24" t="s">
        <v>255</v>
      </c>
      <c r="C340" s="25"/>
      <c r="D340" s="25">
        <v>12000</v>
      </c>
      <c r="E340" s="39">
        <v>12000</v>
      </c>
      <c r="F340" s="26">
        <v>11206.04</v>
      </c>
      <c r="G340" s="26">
        <v>11206.04</v>
      </c>
      <c r="H340" s="26">
        <v>0</v>
      </c>
      <c r="I340" s="26">
        <v>0</v>
      </c>
      <c r="J340" s="26">
        <f t="shared" si="10"/>
        <v>793.9599999999991</v>
      </c>
      <c r="K340" s="26">
        <f>+F340/E340</f>
        <v>0.9338366666666668</v>
      </c>
      <c r="L340" s="27"/>
    </row>
    <row r="341" spans="1:12" ht="11.25">
      <c r="A341" s="45">
        <v>5600</v>
      </c>
      <c r="B341" s="24" t="s">
        <v>256</v>
      </c>
      <c r="C341" s="25">
        <v>1450231</v>
      </c>
      <c r="D341" s="25">
        <v>5039974</v>
      </c>
      <c r="E341" s="39">
        <v>6490205</v>
      </c>
      <c r="F341" s="26">
        <v>4467179.14</v>
      </c>
      <c r="G341" s="26">
        <v>4467179.64</v>
      </c>
      <c r="H341" s="26">
        <v>44456.630000000005</v>
      </c>
      <c r="I341" s="26">
        <v>59456.630000000005</v>
      </c>
      <c r="J341" s="26">
        <f t="shared" si="10"/>
        <v>2023025.8600000003</v>
      </c>
      <c r="K341" s="26">
        <f>+F341/E341</f>
        <v>0.6882955376602126</v>
      </c>
      <c r="L341" s="29"/>
    </row>
    <row r="342" spans="1:12" ht="11.25">
      <c r="A342" s="31">
        <v>561</v>
      </c>
      <c r="B342" s="24" t="s">
        <v>257</v>
      </c>
      <c r="C342" s="25">
        <v>0</v>
      </c>
      <c r="D342" s="25">
        <v>0</v>
      </c>
      <c r="E342" s="39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f t="shared" si="10"/>
        <v>0</v>
      </c>
      <c r="K342" s="26"/>
      <c r="L342" s="29"/>
    </row>
    <row r="343" spans="1:12" ht="11.25">
      <c r="A343" s="23">
        <v>56101</v>
      </c>
      <c r="B343" s="24" t="s">
        <v>257</v>
      </c>
      <c r="C343" s="25"/>
      <c r="D343" s="25"/>
      <c r="E343" s="25"/>
      <c r="F343" s="25"/>
      <c r="G343" s="25"/>
      <c r="H343" s="25"/>
      <c r="I343" s="25"/>
      <c r="J343" s="26">
        <f t="shared" si="10"/>
        <v>0</v>
      </c>
      <c r="K343" s="26"/>
      <c r="L343" s="27"/>
    </row>
    <row r="344" spans="1:11" ht="11.25">
      <c r="A344" s="31">
        <v>562</v>
      </c>
      <c r="B344" s="24" t="s">
        <v>258</v>
      </c>
      <c r="C344" s="25">
        <v>260000</v>
      </c>
      <c r="D344" s="25">
        <v>4112681</v>
      </c>
      <c r="E344" s="39">
        <v>4372681</v>
      </c>
      <c r="F344" s="26">
        <v>4189886.48</v>
      </c>
      <c r="G344" s="26">
        <v>4189886.48</v>
      </c>
      <c r="H344" s="26">
        <v>30956.63</v>
      </c>
      <c r="I344" s="26">
        <v>45956.63</v>
      </c>
      <c r="J344" s="26">
        <f t="shared" si="10"/>
        <v>182794.52000000002</v>
      </c>
      <c r="K344" s="26">
        <f>+F344/E344</f>
        <v>0.958196237045419</v>
      </c>
    </row>
    <row r="345" spans="1:12" ht="11.25">
      <c r="A345" s="23">
        <v>56201</v>
      </c>
      <c r="B345" s="24" t="s">
        <v>258</v>
      </c>
      <c r="C345" s="25">
        <v>260000</v>
      </c>
      <c r="D345" s="25">
        <v>4112681</v>
      </c>
      <c r="E345" s="39">
        <v>4372681</v>
      </c>
      <c r="F345" s="26">
        <v>4189886.48</v>
      </c>
      <c r="G345" s="26">
        <v>4189886.48</v>
      </c>
      <c r="H345" s="26">
        <v>30956.63</v>
      </c>
      <c r="I345" s="26">
        <v>45956.630000000005</v>
      </c>
      <c r="J345" s="26">
        <f t="shared" si="10"/>
        <v>182794.52000000002</v>
      </c>
      <c r="K345" s="26">
        <f>+F345/E345</f>
        <v>0.958196237045419</v>
      </c>
      <c r="L345" s="27"/>
    </row>
    <row r="346" spans="1:12" ht="11.25">
      <c r="A346" s="46">
        <v>563</v>
      </c>
      <c r="B346" s="24" t="s">
        <v>259</v>
      </c>
      <c r="C346" s="25"/>
      <c r="D346" s="25">
        <v>1283000</v>
      </c>
      <c r="E346" s="39">
        <v>1283000</v>
      </c>
      <c r="F346" s="26"/>
      <c r="G346" s="26"/>
      <c r="H346" s="26"/>
      <c r="I346" s="26"/>
      <c r="J346" s="26"/>
      <c r="K346" s="26"/>
      <c r="L346" s="27"/>
    </row>
    <row r="347" spans="1:12" ht="11.25">
      <c r="A347" s="23">
        <v>56301</v>
      </c>
      <c r="B347" s="24" t="s">
        <v>259</v>
      </c>
      <c r="C347" s="25"/>
      <c r="D347" s="25">
        <v>1283000</v>
      </c>
      <c r="E347" s="39">
        <v>1283000</v>
      </c>
      <c r="F347" s="26">
        <v>0</v>
      </c>
      <c r="G347" s="26">
        <v>0</v>
      </c>
      <c r="H347" s="26">
        <v>0</v>
      </c>
      <c r="I347" s="26">
        <v>0</v>
      </c>
      <c r="J347" s="26">
        <f t="shared" si="10"/>
        <v>1283000</v>
      </c>
      <c r="K347" s="26">
        <f>+F347/E347</f>
        <v>0</v>
      </c>
      <c r="L347" s="27"/>
    </row>
    <row r="348" spans="1:12" ht="22.5">
      <c r="A348" s="31">
        <v>564</v>
      </c>
      <c r="B348" s="24" t="s">
        <v>260</v>
      </c>
      <c r="C348" s="25">
        <v>0</v>
      </c>
      <c r="D348" s="25">
        <v>17358</v>
      </c>
      <c r="E348" s="39">
        <v>17358</v>
      </c>
      <c r="F348" s="26">
        <v>17358.08</v>
      </c>
      <c r="G348" s="26">
        <v>17358.08</v>
      </c>
      <c r="H348" s="26">
        <v>0</v>
      </c>
      <c r="I348" s="26">
        <v>0</v>
      </c>
      <c r="J348" s="26">
        <f>+E348-F348</f>
        <v>-0.08000000000174623</v>
      </c>
      <c r="K348" s="26">
        <f>+F348/E348</f>
        <v>1.0000046088259018</v>
      </c>
      <c r="L348" s="27"/>
    </row>
    <row r="349" spans="1:12" ht="22.5">
      <c r="A349" s="23">
        <v>56401</v>
      </c>
      <c r="B349" s="24" t="s">
        <v>260</v>
      </c>
      <c r="C349" s="25"/>
      <c r="D349" s="25">
        <v>17358</v>
      </c>
      <c r="E349" s="39">
        <v>17358</v>
      </c>
      <c r="F349" s="26">
        <v>17358.08</v>
      </c>
      <c r="G349" s="26">
        <v>17358.08</v>
      </c>
      <c r="H349" s="26">
        <v>0</v>
      </c>
      <c r="I349" s="26">
        <v>0</v>
      </c>
      <c r="J349" s="26">
        <f>+E349-F349</f>
        <v>-0.08000000000174623</v>
      </c>
      <c r="K349" s="26">
        <f>+F349/E349</f>
        <v>1.0000046088259018</v>
      </c>
      <c r="L349" s="27"/>
    </row>
    <row r="350" spans="1:12" ht="11.25">
      <c r="A350" s="46">
        <v>565</v>
      </c>
      <c r="B350" s="32" t="s">
        <v>261</v>
      </c>
      <c r="C350" s="25"/>
      <c r="D350" s="25">
        <v>13500</v>
      </c>
      <c r="E350" s="39">
        <v>13500</v>
      </c>
      <c r="F350" s="26">
        <v>13500</v>
      </c>
      <c r="G350" s="26">
        <v>13500</v>
      </c>
      <c r="H350" s="26">
        <v>13500</v>
      </c>
      <c r="I350" s="26">
        <v>13500</v>
      </c>
      <c r="J350" s="26">
        <f>+E350-F350</f>
        <v>0</v>
      </c>
      <c r="K350" s="26">
        <f>+F350/E350</f>
        <v>1</v>
      </c>
      <c r="L350" s="27"/>
    </row>
    <row r="351" spans="1:12" ht="11.25">
      <c r="A351" s="33">
        <v>56501</v>
      </c>
      <c r="B351" s="32" t="s">
        <v>261</v>
      </c>
      <c r="C351" s="25"/>
      <c r="D351" s="25">
        <v>13500</v>
      </c>
      <c r="E351" s="39">
        <v>13500</v>
      </c>
      <c r="F351" s="26">
        <v>13500</v>
      </c>
      <c r="G351" s="26">
        <v>13500</v>
      </c>
      <c r="H351" s="26">
        <v>13500</v>
      </c>
      <c r="I351" s="26">
        <v>13500</v>
      </c>
      <c r="J351" s="26">
        <f t="shared" si="10"/>
        <v>0</v>
      </c>
      <c r="K351" s="26">
        <f>+F351/E351</f>
        <v>1</v>
      </c>
      <c r="L351" s="27"/>
    </row>
    <row r="352" spans="1:12" ht="22.5">
      <c r="A352" s="47">
        <v>566</v>
      </c>
      <c r="B352" s="32" t="s">
        <v>262</v>
      </c>
      <c r="C352" s="25"/>
      <c r="D352" s="25">
        <v>169897</v>
      </c>
      <c r="E352" s="39">
        <v>169897</v>
      </c>
      <c r="F352" s="26">
        <v>169897.08</v>
      </c>
      <c r="G352" s="26">
        <v>169897.08</v>
      </c>
      <c r="H352" s="26"/>
      <c r="I352" s="26"/>
      <c r="J352" s="26">
        <f t="shared" si="10"/>
        <v>-0.07999999998719431</v>
      </c>
      <c r="K352" s="26">
        <f>+F352/E352</f>
        <v>1.0000004708735293</v>
      </c>
      <c r="L352" s="27"/>
    </row>
    <row r="353" spans="1:12" ht="11.25">
      <c r="A353" s="23">
        <v>56601</v>
      </c>
      <c r="B353" s="24" t="s">
        <v>263</v>
      </c>
      <c r="C353" s="25"/>
      <c r="D353" s="25">
        <v>169897</v>
      </c>
      <c r="E353" s="39">
        <v>169897</v>
      </c>
      <c r="F353" s="26">
        <v>169897.08</v>
      </c>
      <c r="G353" s="26">
        <v>169897.08</v>
      </c>
      <c r="H353" s="26">
        <v>0</v>
      </c>
      <c r="I353" s="26">
        <v>0</v>
      </c>
      <c r="J353" s="26">
        <f t="shared" si="10"/>
        <v>-0.07999999998719431</v>
      </c>
      <c r="K353" s="26">
        <f>+F353/E353</f>
        <v>1.0000004708735293</v>
      </c>
      <c r="L353" s="27"/>
    </row>
    <row r="354" spans="1:12" ht="11.25">
      <c r="A354" s="46">
        <v>567</v>
      </c>
      <c r="B354" s="24" t="s">
        <v>264</v>
      </c>
      <c r="C354" s="25"/>
      <c r="D354" s="25"/>
      <c r="E354" s="39"/>
      <c r="F354" s="26"/>
      <c r="G354" s="26"/>
      <c r="H354" s="26"/>
      <c r="I354" s="26"/>
      <c r="J354" s="26"/>
      <c r="K354" s="26"/>
      <c r="L354" s="27"/>
    </row>
    <row r="355" spans="1:12" ht="11.25">
      <c r="A355" s="23">
        <v>56701</v>
      </c>
      <c r="B355" s="24" t="s">
        <v>265</v>
      </c>
      <c r="C355" s="25"/>
      <c r="D355" s="25"/>
      <c r="E355" s="39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f t="shared" si="10"/>
        <v>0</v>
      </c>
      <c r="K355" s="26"/>
      <c r="L355" s="27"/>
    </row>
    <row r="356" spans="1:12" ht="11.25">
      <c r="A356" s="46">
        <v>569</v>
      </c>
      <c r="B356" s="24" t="s">
        <v>266</v>
      </c>
      <c r="C356" s="25">
        <v>1190231</v>
      </c>
      <c r="D356" s="25">
        <v>-556462</v>
      </c>
      <c r="E356" s="39">
        <v>633769</v>
      </c>
      <c r="F356" s="26">
        <v>76537.5</v>
      </c>
      <c r="G356" s="26">
        <v>76538</v>
      </c>
      <c r="H356" s="26"/>
      <c r="I356" s="26"/>
      <c r="J356" s="26">
        <f>+E356-F356</f>
        <v>557231.5</v>
      </c>
      <c r="K356" s="26">
        <f>+F356/E356</f>
        <v>0.12076561018288998</v>
      </c>
      <c r="L356" s="27"/>
    </row>
    <row r="357" spans="1:12" ht="11.25">
      <c r="A357" s="23">
        <v>56901</v>
      </c>
      <c r="B357" s="24" t="s">
        <v>267</v>
      </c>
      <c r="C357" s="25">
        <v>1190231</v>
      </c>
      <c r="D357" s="25">
        <v>-556462</v>
      </c>
      <c r="E357" s="39">
        <v>633769</v>
      </c>
      <c r="F357" s="26">
        <v>76537.5</v>
      </c>
      <c r="G357" s="26">
        <v>76538</v>
      </c>
      <c r="H357" s="26">
        <v>0</v>
      </c>
      <c r="I357" s="26">
        <v>0</v>
      </c>
      <c r="J357" s="26">
        <f>+E357-F357</f>
        <v>557231.5</v>
      </c>
      <c r="K357" s="26">
        <f>+F357/E357</f>
        <v>0.12076561018288998</v>
      </c>
      <c r="L357" s="27"/>
    </row>
    <row r="358" spans="1:11" ht="11.25">
      <c r="A358" s="46">
        <v>5800</v>
      </c>
      <c r="B358" s="24" t="s">
        <v>268</v>
      </c>
      <c r="C358" s="25">
        <v>0</v>
      </c>
      <c r="D358" s="25">
        <v>696000</v>
      </c>
      <c r="E358" s="39">
        <v>696000</v>
      </c>
      <c r="F358" s="26">
        <v>696000</v>
      </c>
      <c r="G358" s="26">
        <v>696000</v>
      </c>
      <c r="H358" s="26">
        <v>0</v>
      </c>
      <c r="I358" s="26">
        <v>0</v>
      </c>
      <c r="J358" s="26">
        <f t="shared" si="10"/>
        <v>0</v>
      </c>
      <c r="K358" s="26">
        <f>+F358/E358</f>
        <v>1</v>
      </c>
    </row>
    <row r="359" spans="1:12" ht="11.25">
      <c r="A359" s="23">
        <v>58901</v>
      </c>
      <c r="B359" s="24" t="s">
        <v>269</v>
      </c>
      <c r="C359" s="25"/>
      <c r="D359" s="25">
        <v>696000</v>
      </c>
      <c r="E359" s="39">
        <v>696000</v>
      </c>
      <c r="F359" s="26">
        <v>696000</v>
      </c>
      <c r="G359" s="26">
        <v>696000</v>
      </c>
      <c r="H359" s="26">
        <v>0</v>
      </c>
      <c r="I359" s="26">
        <v>0</v>
      </c>
      <c r="J359" s="26">
        <f t="shared" si="10"/>
        <v>0</v>
      </c>
      <c r="K359" s="26">
        <f>+F359/E359</f>
        <v>1</v>
      </c>
      <c r="L359" s="27"/>
    </row>
    <row r="360" spans="1:11" ht="11.25">
      <c r="A360" s="45">
        <v>5900</v>
      </c>
      <c r="B360" s="24" t="s">
        <v>270</v>
      </c>
      <c r="C360" s="25">
        <v>0</v>
      </c>
      <c r="D360" s="25">
        <v>17000</v>
      </c>
      <c r="E360" s="39">
        <v>17000</v>
      </c>
      <c r="F360" s="26">
        <v>16822.32</v>
      </c>
      <c r="G360" s="26">
        <v>16822.32</v>
      </c>
      <c r="H360" s="26">
        <v>0</v>
      </c>
      <c r="I360" s="26">
        <v>0</v>
      </c>
      <c r="J360" s="26">
        <f t="shared" si="10"/>
        <v>177.6800000000003</v>
      </c>
      <c r="K360" s="26">
        <f>+F360/E360</f>
        <v>0.9895482352941176</v>
      </c>
    </row>
    <row r="361" spans="1:12" ht="11.25">
      <c r="A361" s="23">
        <v>59101</v>
      </c>
      <c r="B361" s="24" t="s">
        <v>270</v>
      </c>
      <c r="C361" s="25"/>
      <c r="D361" s="25">
        <v>17000</v>
      </c>
      <c r="E361" s="39">
        <v>17000</v>
      </c>
      <c r="F361" s="26">
        <v>16822.32</v>
      </c>
      <c r="G361" s="26">
        <v>16822.32</v>
      </c>
      <c r="H361" s="26">
        <v>0</v>
      </c>
      <c r="I361" s="26">
        <v>0</v>
      </c>
      <c r="J361" s="26">
        <f t="shared" si="10"/>
        <v>177.6800000000003</v>
      </c>
      <c r="K361" s="26">
        <f>+F361/E361</f>
        <v>0.9895482352941176</v>
      </c>
      <c r="L361" s="27"/>
    </row>
    <row r="362" spans="1:11" ht="11.25">
      <c r="A362" s="23"/>
      <c r="B362" s="24"/>
      <c r="C362" s="25"/>
      <c r="D362" s="25"/>
      <c r="E362" s="39"/>
      <c r="F362" s="26">
        <v>0</v>
      </c>
      <c r="G362" s="26">
        <v>0</v>
      </c>
      <c r="H362" s="26">
        <v>0</v>
      </c>
      <c r="I362" s="26">
        <v>0</v>
      </c>
      <c r="J362" s="26">
        <f t="shared" si="10"/>
        <v>0</v>
      </c>
      <c r="K362" s="26"/>
    </row>
    <row r="363" spans="1:11" ht="11.25">
      <c r="A363" s="23"/>
      <c r="B363" s="24"/>
      <c r="C363" s="25"/>
      <c r="D363" s="25"/>
      <c r="E363" s="39"/>
      <c r="F363" s="26">
        <v>0</v>
      </c>
      <c r="G363" s="26">
        <v>0</v>
      </c>
      <c r="H363" s="26">
        <v>0</v>
      </c>
      <c r="I363" s="26">
        <v>0</v>
      </c>
      <c r="J363" s="26">
        <f t="shared" si="10"/>
        <v>0</v>
      </c>
      <c r="K363" s="26"/>
    </row>
    <row r="364" spans="1:11" ht="11.25">
      <c r="A364" s="48">
        <v>6000</v>
      </c>
      <c r="B364" s="37" t="s">
        <v>271</v>
      </c>
      <c r="C364" s="25">
        <v>107053459</v>
      </c>
      <c r="D364" s="25">
        <v>18427218</v>
      </c>
      <c r="E364" s="39">
        <v>125480677</v>
      </c>
      <c r="F364" s="26">
        <v>77228343</v>
      </c>
      <c r="G364" s="26">
        <v>67164004.54</v>
      </c>
      <c r="H364" s="26">
        <v>24330736.150000002</v>
      </c>
      <c r="I364" s="26">
        <v>20159375.81</v>
      </c>
      <c r="J364" s="26">
        <f t="shared" si="10"/>
        <v>48252334</v>
      </c>
      <c r="K364" s="26">
        <f>+F364/E364</f>
        <v>0.6154600440990607</v>
      </c>
    </row>
    <row r="365" spans="1:11" ht="11.25">
      <c r="A365" s="49"/>
      <c r="B365" s="37" t="s">
        <v>272</v>
      </c>
      <c r="C365" s="25"/>
      <c r="D365" s="25"/>
      <c r="E365" s="39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f t="shared" si="10"/>
        <v>0</v>
      </c>
      <c r="K365" s="26"/>
    </row>
    <row r="366" spans="1:11" ht="11.25">
      <c r="A366" s="48">
        <v>6100</v>
      </c>
      <c r="B366" s="37" t="s">
        <v>273</v>
      </c>
      <c r="C366" s="25">
        <v>3803459</v>
      </c>
      <c r="D366" s="25">
        <v>18072218</v>
      </c>
      <c r="E366" s="39">
        <v>21875677</v>
      </c>
      <c r="F366" s="26">
        <v>21819323.840000004</v>
      </c>
      <c r="G366" s="26">
        <v>11778482.8</v>
      </c>
      <c r="H366" s="26">
        <v>7313647.0600000005</v>
      </c>
      <c r="I366" s="26">
        <v>2528647.0599999996</v>
      </c>
      <c r="J366" s="26">
        <f t="shared" si="10"/>
        <v>56353.159999996424</v>
      </c>
      <c r="K366" s="26">
        <f>+F366/E366</f>
        <v>0.9974239352683807</v>
      </c>
    </row>
    <row r="367" spans="1:11" ht="11.25">
      <c r="A367" s="50">
        <v>612</v>
      </c>
      <c r="B367" s="35" t="s">
        <v>274</v>
      </c>
      <c r="C367" s="25">
        <v>0</v>
      </c>
      <c r="D367" s="25">
        <v>0</v>
      </c>
      <c r="E367" s="39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f t="shared" si="10"/>
        <v>0</v>
      </c>
      <c r="K367" s="26"/>
    </row>
    <row r="368" spans="1:12" ht="11.25">
      <c r="A368" s="34">
        <v>61201</v>
      </c>
      <c r="B368" s="35" t="s">
        <v>275</v>
      </c>
      <c r="C368" s="25"/>
      <c r="D368" s="25"/>
      <c r="E368" s="39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f t="shared" si="10"/>
        <v>0</v>
      </c>
      <c r="K368" s="26"/>
      <c r="L368" s="27"/>
    </row>
    <row r="369" spans="1:12" ht="11.25">
      <c r="A369" s="34">
        <v>61207</v>
      </c>
      <c r="B369" s="35" t="s">
        <v>276</v>
      </c>
      <c r="C369" s="25"/>
      <c r="D369" s="25"/>
      <c r="E369" s="39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f t="shared" si="10"/>
        <v>0</v>
      </c>
      <c r="K369" s="26"/>
      <c r="L369" s="27"/>
    </row>
    <row r="370" spans="1:11" ht="22.5">
      <c r="A370" s="49">
        <v>613</v>
      </c>
      <c r="B370" s="37" t="s">
        <v>277</v>
      </c>
      <c r="C370" s="25">
        <v>987700</v>
      </c>
      <c r="D370" s="25">
        <v>13043138</v>
      </c>
      <c r="E370" s="39">
        <v>14030838</v>
      </c>
      <c r="F370" s="26">
        <v>13995837.67</v>
      </c>
      <c r="G370" s="26">
        <v>8043471.67</v>
      </c>
      <c r="H370" s="26">
        <v>4785000</v>
      </c>
      <c r="I370" s="26">
        <v>0</v>
      </c>
      <c r="J370" s="26">
        <f t="shared" si="10"/>
        <v>35000.330000000075</v>
      </c>
      <c r="K370" s="26">
        <f>+F370/E370</f>
        <v>0.9975054711628771</v>
      </c>
    </row>
    <row r="371" spans="1:12" ht="22.5">
      <c r="A371" s="36">
        <v>61301</v>
      </c>
      <c r="B371" s="37" t="s">
        <v>278</v>
      </c>
      <c r="C371" s="25"/>
      <c r="D371" s="25">
        <v>33254</v>
      </c>
      <c r="E371" s="39">
        <v>33254</v>
      </c>
      <c r="F371" s="26">
        <v>33253.67</v>
      </c>
      <c r="G371" s="26">
        <v>33253.67</v>
      </c>
      <c r="H371" s="26">
        <v>0</v>
      </c>
      <c r="I371" s="26">
        <v>0</v>
      </c>
      <c r="J371" s="26">
        <f t="shared" si="10"/>
        <v>0.33000000000174623</v>
      </c>
      <c r="K371" s="26">
        <f>+F371/E371</f>
        <v>0.9999900763817886</v>
      </c>
      <c r="L371" s="27"/>
    </row>
    <row r="372" spans="1:12" ht="11.25">
      <c r="A372" s="36">
        <v>61302</v>
      </c>
      <c r="B372" s="37" t="s">
        <v>279</v>
      </c>
      <c r="C372" s="25"/>
      <c r="D372" s="25"/>
      <c r="E372" s="39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f t="shared" si="10"/>
        <v>0</v>
      </c>
      <c r="K372" s="26"/>
      <c r="L372" s="27"/>
    </row>
    <row r="373" spans="1:12" ht="22.5">
      <c r="A373" s="36">
        <v>61303</v>
      </c>
      <c r="B373" s="37" t="s">
        <v>280</v>
      </c>
      <c r="C373" s="25"/>
      <c r="D373" s="25"/>
      <c r="E373" s="39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f t="shared" si="10"/>
        <v>0</v>
      </c>
      <c r="K373" s="26"/>
      <c r="L373" s="27"/>
    </row>
    <row r="374" spans="1:12" ht="22.5">
      <c r="A374" s="36">
        <v>61304</v>
      </c>
      <c r="B374" s="37" t="s">
        <v>281</v>
      </c>
      <c r="C374" s="25"/>
      <c r="D374" s="25"/>
      <c r="E374" s="39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f t="shared" si="10"/>
        <v>0</v>
      </c>
      <c r="K374" s="26"/>
      <c r="L374" s="27"/>
    </row>
    <row r="375" spans="1:12" ht="22.5">
      <c r="A375" s="36">
        <v>61305</v>
      </c>
      <c r="B375" s="37" t="s">
        <v>282</v>
      </c>
      <c r="C375" s="25">
        <v>987700</v>
      </c>
      <c r="D375" s="25">
        <v>8189884</v>
      </c>
      <c r="E375" s="39">
        <v>9177584</v>
      </c>
      <c r="F375" s="26">
        <v>9177584</v>
      </c>
      <c r="G375" s="26">
        <v>8010218</v>
      </c>
      <c r="H375" s="26">
        <v>0</v>
      </c>
      <c r="I375" s="26">
        <v>0</v>
      </c>
      <c r="J375" s="26">
        <f t="shared" si="10"/>
        <v>0</v>
      </c>
      <c r="K375" s="26">
        <f>+F375/E375</f>
        <v>1</v>
      </c>
      <c r="L375" s="27"/>
    </row>
    <row r="376" spans="1:12" ht="22.5">
      <c r="A376" s="36">
        <v>61306</v>
      </c>
      <c r="B376" s="37" t="s">
        <v>283</v>
      </c>
      <c r="C376" s="25"/>
      <c r="D376" s="25"/>
      <c r="E376" s="39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f t="shared" si="10"/>
        <v>0</v>
      </c>
      <c r="K376" s="26"/>
      <c r="L376" s="27"/>
    </row>
    <row r="377" spans="1:12" ht="22.5">
      <c r="A377" s="36">
        <v>61308</v>
      </c>
      <c r="B377" s="37" t="s">
        <v>284</v>
      </c>
      <c r="C377" s="25"/>
      <c r="D377" s="25"/>
      <c r="E377" s="39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f t="shared" si="10"/>
        <v>0</v>
      </c>
      <c r="K377" s="26"/>
      <c r="L377" s="27"/>
    </row>
    <row r="378" spans="1:12" ht="22.5">
      <c r="A378" s="36">
        <v>61309</v>
      </c>
      <c r="B378" s="37" t="s">
        <v>285</v>
      </c>
      <c r="C378" s="25"/>
      <c r="D378" s="25">
        <v>4820000</v>
      </c>
      <c r="E378" s="39">
        <v>4820000</v>
      </c>
      <c r="F378" s="26">
        <v>4785000</v>
      </c>
      <c r="G378" s="26">
        <v>0</v>
      </c>
      <c r="H378" s="26">
        <v>4785000</v>
      </c>
      <c r="I378" s="26">
        <v>0</v>
      </c>
      <c r="J378" s="26">
        <f t="shared" si="10"/>
        <v>35000</v>
      </c>
      <c r="K378" s="26">
        <f>+F378/E378</f>
        <v>0.9927385892116183</v>
      </c>
      <c r="L378" s="27"/>
    </row>
    <row r="379" spans="1:12" ht="11.25">
      <c r="A379" s="36">
        <v>61310</v>
      </c>
      <c r="B379" s="37" t="s">
        <v>286</v>
      </c>
      <c r="C379" s="25"/>
      <c r="D379" s="25"/>
      <c r="E379" s="39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f t="shared" si="10"/>
        <v>0</v>
      </c>
      <c r="K379" s="26"/>
      <c r="L379" s="27"/>
    </row>
    <row r="380" spans="1:12" ht="11.25">
      <c r="A380" s="36">
        <v>61315</v>
      </c>
      <c r="B380" s="37" t="s">
        <v>287</v>
      </c>
      <c r="C380" s="25"/>
      <c r="D380" s="25"/>
      <c r="E380" s="39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f t="shared" si="10"/>
        <v>0</v>
      </c>
      <c r="K380" s="26"/>
      <c r="L380" s="27"/>
    </row>
    <row r="381" spans="1:11" ht="22.5">
      <c r="A381" s="49">
        <v>614</v>
      </c>
      <c r="B381" s="37" t="s">
        <v>288</v>
      </c>
      <c r="C381" s="25">
        <v>2815759</v>
      </c>
      <c r="D381" s="25">
        <v>5029080</v>
      </c>
      <c r="E381" s="39">
        <v>7844839</v>
      </c>
      <c r="F381" s="26">
        <v>7823486.17</v>
      </c>
      <c r="G381" s="26">
        <v>3735011.13</v>
      </c>
      <c r="H381" s="26">
        <v>2528647.0599999996</v>
      </c>
      <c r="I381" s="26">
        <v>2528647.0599999996</v>
      </c>
      <c r="J381" s="26">
        <f t="shared" si="10"/>
        <v>21352.830000000075</v>
      </c>
      <c r="K381" s="26">
        <f>+F381/E381</f>
        <v>0.9972781047514168</v>
      </c>
    </row>
    <row r="382" spans="1:12" ht="11.25">
      <c r="A382" s="36">
        <v>61401</v>
      </c>
      <c r="B382" s="37" t="s">
        <v>275</v>
      </c>
      <c r="C382" s="25"/>
      <c r="D382" s="25"/>
      <c r="E382" s="39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f t="shared" si="10"/>
        <v>0</v>
      </c>
      <c r="K382" s="26"/>
      <c r="L382" s="27"/>
    </row>
    <row r="383" spans="1:12" ht="11.25">
      <c r="A383" s="36">
        <v>61405</v>
      </c>
      <c r="B383" s="37" t="s">
        <v>289</v>
      </c>
      <c r="C383" s="25"/>
      <c r="D383" s="25"/>
      <c r="E383" s="39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f t="shared" si="10"/>
        <v>0</v>
      </c>
      <c r="K383" s="26"/>
      <c r="L383" s="27"/>
    </row>
    <row r="384" spans="1:12" ht="11.25">
      <c r="A384" s="36">
        <v>61406</v>
      </c>
      <c r="B384" s="37" t="s">
        <v>276</v>
      </c>
      <c r="C384" s="25"/>
      <c r="D384" s="25"/>
      <c r="E384" s="39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f t="shared" si="10"/>
        <v>0</v>
      </c>
      <c r="K384" s="26"/>
      <c r="L384" s="27"/>
    </row>
    <row r="385" spans="1:12" ht="11.25">
      <c r="A385" s="36">
        <v>61408</v>
      </c>
      <c r="B385" s="37" t="s">
        <v>290</v>
      </c>
      <c r="C385" s="25"/>
      <c r="D385" s="25">
        <v>1500000</v>
      </c>
      <c r="E385" s="39">
        <v>1500000</v>
      </c>
      <c r="F385" s="26">
        <v>1497939.74</v>
      </c>
      <c r="G385" s="26">
        <v>1497939.74</v>
      </c>
      <c r="H385" s="26">
        <v>1497939.74</v>
      </c>
      <c r="I385" s="26">
        <v>1497939.74</v>
      </c>
      <c r="J385" s="26">
        <f t="shared" si="10"/>
        <v>2060.2600000000093</v>
      </c>
      <c r="K385" s="26">
        <f>+F385/E385</f>
        <v>0.9986264933333333</v>
      </c>
      <c r="L385" s="27"/>
    </row>
    <row r="386" spans="1:12" ht="11.25">
      <c r="A386" s="36">
        <v>61409</v>
      </c>
      <c r="B386" s="37" t="s">
        <v>291</v>
      </c>
      <c r="C386" s="25">
        <v>2815759</v>
      </c>
      <c r="D386" s="25">
        <v>2479080</v>
      </c>
      <c r="E386" s="39">
        <v>5294839</v>
      </c>
      <c r="F386" s="26">
        <v>5294839.11</v>
      </c>
      <c r="G386" s="26">
        <v>1206364.07</v>
      </c>
      <c r="H386" s="26">
        <v>0</v>
      </c>
      <c r="I386" s="26">
        <v>0</v>
      </c>
      <c r="J386" s="26">
        <f t="shared" si="10"/>
        <v>-0.11000000033527613</v>
      </c>
      <c r="K386" s="26">
        <f>+F386/E386</f>
        <v>1.000000020774947</v>
      </c>
      <c r="L386" s="27"/>
    </row>
    <row r="387" spans="1:12" ht="11.25">
      <c r="A387" s="36">
        <v>61410</v>
      </c>
      <c r="B387" s="37" t="s">
        <v>292</v>
      </c>
      <c r="C387" s="25"/>
      <c r="D387" s="25"/>
      <c r="E387" s="39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f t="shared" si="10"/>
        <v>0</v>
      </c>
      <c r="K387" s="26"/>
      <c r="L387" s="27"/>
    </row>
    <row r="388" spans="1:12" ht="11.25">
      <c r="A388" s="36">
        <v>61412</v>
      </c>
      <c r="B388" s="37" t="s">
        <v>293</v>
      </c>
      <c r="C388" s="25"/>
      <c r="D388" s="25">
        <v>1050000</v>
      </c>
      <c r="E388" s="39">
        <v>1050000</v>
      </c>
      <c r="F388" s="26">
        <v>1030707.32</v>
      </c>
      <c r="G388" s="26">
        <v>1030707.32</v>
      </c>
      <c r="H388" s="26">
        <v>1030707.32</v>
      </c>
      <c r="I388" s="26">
        <v>1030707.32</v>
      </c>
      <c r="J388" s="26">
        <f t="shared" si="10"/>
        <v>19292.68000000005</v>
      </c>
      <c r="K388" s="26">
        <f>+F388/E388</f>
        <v>0.981626019047619</v>
      </c>
      <c r="L388" s="27"/>
    </row>
    <row r="389" spans="1:12" ht="22.5">
      <c r="A389" s="36">
        <v>61413</v>
      </c>
      <c r="B389" s="37" t="s">
        <v>294</v>
      </c>
      <c r="C389" s="25"/>
      <c r="D389" s="25"/>
      <c r="E389" s="39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f t="shared" si="10"/>
        <v>0</v>
      </c>
      <c r="K389" s="26"/>
      <c r="L389" s="27"/>
    </row>
    <row r="390" spans="1:12" ht="11.25">
      <c r="A390" s="36">
        <v>61415</v>
      </c>
      <c r="B390" s="37" t="s">
        <v>287</v>
      </c>
      <c r="C390" s="25"/>
      <c r="D390" s="25"/>
      <c r="E390" s="39">
        <v>0</v>
      </c>
      <c r="F390" s="26">
        <v>0</v>
      </c>
      <c r="G390" s="26">
        <v>0</v>
      </c>
      <c r="H390" s="26">
        <v>0</v>
      </c>
      <c r="I390" s="26">
        <v>0</v>
      </c>
      <c r="J390" s="26">
        <f t="shared" si="10"/>
        <v>0</v>
      </c>
      <c r="K390" s="26"/>
      <c r="L390" s="27"/>
    </row>
    <row r="391" spans="1:12" ht="11.25">
      <c r="A391" s="36">
        <v>61424</v>
      </c>
      <c r="B391" s="37" t="s">
        <v>295</v>
      </c>
      <c r="C391" s="25"/>
      <c r="D391" s="25"/>
      <c r="E391" s="39">
        <v>0</v>
      </c>
      <c r="F391" s="26">
        <v>0</v>
      </c>
      <c r="G391" s="26">
        <v>0</v>
      </c>
      <c r="H391" s="26">
        <v>0</v>
      </c>
      <c r="I391" s="26">
        <v>0</v>
      </c>
      <c r="J391" s="26">
        <f t="shared" si="10"/>
        <v>0</v>
      </c>
      <c r="K391" s="26"/>
      <c r="L391" s="27"/>
    </row>
    <row r="392" spans="1:11" ht="11.25">
      <c r="A392" s="49">
        <v>616</v>
      </c>
      <c r="B392" s="37" t="s">
        <v>296</v>
      </c>
      <c r="C392" s="25">
        <v>0</v>
      </c>
      <c r="D392" s="25">
        <v>0</v>
      </c>
      <c r="E392" s="39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f t="shared" si="10"/>
        <v>0</v>
      </c>
      <c r="K392" s="26"/>
    </row>
    <row r="393" spans="1:12" ht="11.25">
      <c r="A393" s="36">
        <v>61603</v>
      </c>
      <c r="B393" s="37" t="s">
        <v>275</v>
      </c>
      <c r="C393" s="25"/>
      <c r="D393" s="25"/>
      <c r="E393" s="39">
        <v>0</v>
      </c>
      <c r="F393" s="26">
        <v>0</v>
      </c>
      <c r="G393" s="26">
        <v>0</v>
      </c>
      <c r="H393" s="26">
        <v>0</v>
      </c>
      <c r="I393" s="26">
        <v>0</v>
      </c>
      <c r="J393" s="26">
        <f t="shared" si="10"/>
        <v>0</v>
      </c>
      <c r="K393" s="26"/>
      <c r="L393" s="27"/>
    </row>
    <row r="394" spans="1:12" ht="11.25">
      <c r="A394" s="36">
        <v>61604</v>
      </c>
      <c r="B394" s="37" t="s">
        <v>276</v>
      </c>
      <c r="C394" s="25"/>
      <c r="D394" s="25"/>
      <c r="E394" s="39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f t="shared" si="10"/>
        <v>0</v>
      </c>
      <c r="K394" s="26"/>
      <c r="L394" s="27"/>
    </row>
    <row r="395" spans="1:12" ht="11.25">
      <c r="A395" s="36">
        <v>61605</v>
      </c>
      <c r="B395" s="37" t="s">
        <v>297</v>
      </c>
      <c r="C395" s="25"/>
      <c r="D395" s="25"/>
      <c r="E395" s="39">
        <v>0</v>
      </c>
      <c r="F395" s="26">
        <v>0</v>
      </c>
      <c r="G395" s="26">
        <v>0</v>
      </c>
      <c r="H395" s="26">
        <v>0</v>
      </c>
      <c r="I395" s="26">
        <v>0</v>
      </c>
      <c r="J395" s="26">
        <f t="shared" si="10"/>
        <v>0</v>
      </c>
      <c r="K395" s="26"/>
      <c r="L395" s="27"/>
    </row>
    <row r="396" spans="1:12" ht="11.25">
      <c r="A396" s="36">
        <v>61607</v>
      </c>
      <c r="B396" s="37" t="s">
        <v>298</v>
      </c>
      <c r="C396" s="25"/>
      <c r="D396" s="25"/>
      <c r="E396" s="39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f t="shared" si="10"/>
        <v>0</v>
      </c>
      <c r="K396" s="26"/>
      <c r="L396" s="27"/>
    </row>
    <row r="397" spans="1:11" ht="11.25">
      <c r="A397" s="51">
        <v>6200</v>
      </c>
      <c r="B397" s="35" t="s">
        <v>299</v>
      </c>
      <c r="C397" s="25">
        <v>0</v>
      </c>
      <c r="D397" s="25">
        <v>355000</v>
      </c>
      <c r="E397" s="39">
        <v>355000</v>
      </c>
      <c r="F397" s="26">
        <v>353294.1</v>
      </c>
      <c r="G397" s="26">
        <v>330051.64</v>
      </c>
      <c r="H397" s="26">
        <v>353294.1</v>
      </c>
      <c r="I397" s="26">
        <v>330051.64</v>
      </c>
      <c r="J397" s="26">
        <f t="shared" si="10"/>
        <v>1705.9000000000233</v>
      </c>
      <c r="K397" s="26">
        <f>+F397/E397</f>
        <v>0.9951946478873239</v>
      </c>
    </row>
    <row r="398" spans="1:11" ht="11.25">
      <c r="A398" s="50">
        <v>622</v>
      </c>
      <c r="B398" s="35" t="s">
        <v>300</v>
      </c>
      <c r="C398" s="25">
        <v>0</v>
      </c>
      <c r="D398" s="25">
        <v>0</v>
      </c>
      <c r="E398" s="39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f t="shared" si="10"/>
        <v>0</v>
      </c>
      <c r="K398" s="26"/>
    </row>
    <row r="399" spans="1:12" ht="22.5">
      <c r="A399" s="34">
        <v>62217</v>
      </c>
      <c r="B399" s="35" t="s">
        <v>301</v>
      </c>
      <c r="C399" s="25"/>
      <c r="D399" s="25"/>
      <c r="E399" s="39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f t="shared" si="10"/>
        <v>0</v>
      </c>
      <c r="K399" s="26"/>
      <c r="L399" s="27"/>
    </row>
    <row r="400" spans="1:11" ht="22.5">
      <c r="A400" s="50">
        <v>624</v>
      </c>
      <c r="B400" s="35" t="s">
        <v>288</v>
      </c>
      <c r="C400" s="25"/>
      <c r="D400" s="25">
        <v>355000</v>
      </c>
      <c r="E400" s="39">
        <v>355000</v>
      </c>
      <c r="F400" s="26">
        <v>353294.1</v>
      </c>
      <c r="G400" s="26">
        <v>330051.64</v>
      </c>
      <c r="H400" s="26">
        <v>353294.1</v>
      </c>
      <c r="I400" s="26">
        <v>330051.64</v>
      </c>
      <c r="J400" s="26">
        <f t="shared" si="10"/>
        <v>1705.9000000000233</v>
      </c>
      <c r="K400" s="26">
        <f>+F400/E400</f>
        <v>0.9951946478873239</v>
      </c>
    </row>
    <row r="401" spans="1:12" ht="11.25">
      <c r="A401" s="34">
        <v>62404</v>
      </c>
      <c r="B401" s="35" t="s">
        <v>302</v>
      </c>
      <c r="C401" s="25"/>
      <c r="D401" s="25">
        <v>355000</v>
      </c>
      <c r="E401" s="39">
        <v>355000</v>
      </c>
      <c r="F401" s="26">
        <v>353294.1</v>
      </c>
      <c r="G401" s="26">
        <v>330051.64</v>
      </c>
      <c r="H401" s="26">
        <v>353294.1</v>
      </c>
      <c r="I401" s="26">
        <v>330051.64</v>
      </c>
      <c r="J401" s="26">
        <f t="shared" si="10"/>
        <v>1705.9000000000233</v>
      </c>
      <c r="K401" s="26">
        <f>+F401/E401</f>
        <v>0.9951946478873239</v>
      </c>
      <c r="L401" s="27"/>
    </row>
    <row r="402" spans="1:11" ht="11.25">
      <c r="A402" s="34"/>
      <c r="B402" s="35"/>
      <c r="C402" s="25"/>
      <c r="D402" s="25"/>
      <c r="E402" s="39">
        <v>0</v>
      </c>
      <c r="F402" s="26">
        <v>0</v>
      </c>
      <c r="G402" s="26">
        <v>0</v>
      </c>
      <c r="H402" s="26">
        <v>0</v>
      </c>
      <c r="I402" s="26">
        <v>0</v>
      </c>
      <c r="J402" s="26">
        <f aca="true" t="shared" si="11" ref="J402:J441">+E402-F402</f>
        <v>0</v>
      </c>
      <c r="K402" s="26"/>
    </row>
    <row r="403" spans="1:11" ht="11.25">
      <c r="A403" s="50"/>
      <c r="B403" s="51" t="s">
        <v>303</v>
      </c>
      <c r="C403" s="25"/>
      <c r="D403" s="25"/>
      <c r="E403" s="39">
        <v>0</v>
      </c>
      <c r="F403" s="26">
        <v>0</v>
      </c>
      <c r="G403" s="26">
        <v>0</v>
      </c>
      <c r="H403" s="26">
        <v>0</v>
      </c>
      <c r="I403" s="26">
        <v>0</v>
      </c>
      <c r="J403" s="26">
        <f t="shared" si="11"/>
        <v>0</v>
      </c>
      <c r="K403" s="26"/>
    </row>
    <row r="404" spans="1:11" ht="11.25">
      <c r="A404" s="51">
        <v>6100</v>
      </c>
      <c r="B404" s="35" t="s">
        <v>273</v>
      </c>
      <c r="C404" s="25">
        <v>103250000</v>
      </c>
      <c r="D404" s="25">
        <v>0</v>
      </c>
      <c r="E404" s="39">
        <v>103250000</v>
      </c>
      <c r="F404" s="26">
        <v>55055725.06</v>
      </c>
      <c r="G404" s="26">
        <v>55055470.1</v>
      </c>
      <c r="H404" s="26">
        <v>16663794.989999998</v>
      </c>
      <c r="I404" s="26">
        <v>17300677.11</v>
      </c>
      <c r="J404" s="26">
        <f t="shared" si="11"/>
        <v>48194274.94</v>
      </c>
      <c r="K404" s="26">
        <f>+F404/E404</f>
        <v>0.5332273613559322</v>
      </c>
    </row>
    <row r="405" spans="1:11" ht="11.25">
      <c r="A405" s="50">
        <v>612</v>
      </c>
      <c r="B405" s="35" t="s">
        <v>274</v>
      </c>
      <c r="C405" s="25">
        <v>0</v>
      </c>
      <c r="D405" s="25">
        <v>0</v>
      </c>
      <c r="E405" s="39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f t="shared" si="11"/>
        <v>0</v>
      </c>
      <c r="K405" s="26"/>
    </row>
    <row r="406" spans="1:12" ht="11.25">
      <c r="A406" s="34">
        <v>61201</v>
      </c>
      <c r="B406" s="35" t="s">
        <v>275</v>
      </c>
      <c r="C406" s="25"/>
      <c r="D406" s="25"/>
      <c r="E406" s="39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f t="shared" si="11"/>
        <v>0</v>
      </c>
      <c r="K406" s="26"/>
      <c r="L406" s="27"/>
    </row>
    <row r="407" spans="1:12" ht="11.25">
      <c r="A407" s="34">
        <v>61207</v>
      </c>
      <c r="B407" s="35" t="s">
        <v>276</v>
      </c>
      <c r="C407" s="25"/>
      <c r="D407" s="25"/>
      <c r="E407" s="39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f t="shared" si="11"/>
        <v>0</v>
      </c>
      <c r="K407" s="26"/>
      <c r="L407" s="27"/>
    </row>
    <row r="408" spans="1:11" ht="22.5">
      <c r="A408" s="50">
        <v>613</v>
      </c>
      <c r="B408" s="37" t="s">
        <v>277</v>
      </c>
      <c r="C408" s="25">
        <v>31050000</v>
      </c>
      <c r="D408" s="25">
        <v>-12278920</v>
      </c>
      <c r="E408" s="39">
        <v>18771080</v>
      </c>
      <c r="F408" s="26">
        <v>2999691.71</v>
      </c>
      <c r="G408" s="26">
        <v>2999691.71</v>
      </c>
      <c r="H408" s="26">
        <v>1023729.93</v>
      </c>
      <c r="I408" s="26">
        <v>1023729.93</v>
      </c>
      <c r="J408" s="26">
        <f t="shared" si="11"/>
        <v>15771388.29</v>
      </c>
      <c r="K408" s="26">
        <f>+F408/E408</f>
        <v>0.1598038956735574</v>
      </c>
    </row>
    <row r="409" spans="1:12" ht="22.5">
      <c r="A409" s="34">
        <v>61301</v>
      </c>
      <c r="B409" s="37" t="s">
        <v>278</v>
      </c>
      <c r="C409" s="25"/>
      <c r="D409" s="25"/>
      <c r="E409" s="39">
        <v>0</v>
      </c>
      <c r="F409" s="26">
        <v>0</v>
      </c>
      <c r="G409" s="26">
        <v>0</v>
      </c>
      <c r="H409" s="26">
        <v>0</v>
      </c>
      <c r="I409" s="26">
        <v>0</v>
      </c>
      <c r="J409" s="26">
        <f t="shared" si="11"/>
        <v>0</v>
      </c>
      <c r="K409" s="26"/>
      <c r="L409" s="27"/>
    </row>
    <row r="410" spans="1:12" ht="11.25">
      <c r="A410" s="34">
        <v>61302</v>
      </c>
      <c r="B410" s="35" t="s">
        <v>279</v>
      </c>
      <c r="C410" s="25">
        <v>31050000</v>
      </c>
      <c r="D410" s="25">
        <v>-15298920</v>
      </c>
      <c r="E410" s="39">
        <v>15751080</v>
      </c>
      <c r="F410" s="26">
        <v>0</v>
      </c>
      <c r="G410" s="26">
        <v>0</v>
      </c>
      <c r="H410" s="26">
        <v>0</v>
      </c>
      <c r="I410" s="26">
        <v>0</v>
      </c>
      <c r="J410" s="26">
        <f t="shared" si="11"/>
        <v>15751080</v>
      </c>
      <c r="K410" s="26">
        <f>+F410/E410</f>
        <v>0</v>
      </c>
      <c r="L410" s="27"/>
    </row>
    <row r="411" spans="1:12" ht="22.5">
      <c r="A411" s="34">
        <v>61303</v>
      </c>
      <c r="B411" s="35" t="s">
        <v>280</v>
      </c>
      <c r="C411" s="25"/>
      <c r="D411" s="25"/>
      <c r="E411" s="39">
        <v>0</v>
      </c>
      <c r="F411" s="26">
        <v>0</v>
      </c>
      <c r="G411" s="26">
        <v>0</v>
      </c>
      <c r="H411" s="26">
        <v>0</v>
      </c>
      <c r="I411" s="26">
        <v>0</v>
      </c>
      <c r="J411" s="26">
        <f t="shared" si="11"/>
        <v>0</v>
      </c>
      <c r="K411" s="26"/>
      <c r="L411" s="27"/>
    </row>
    <row r="412" spans="1:12" ht="22.5">
      <c r="A412" s="34">
        <v>61304</v>
      </c>
      <c r="B412" s="37" t="s">
        <v>281</v>
      </c>
      <c r="C412" s="25"/>
      <c r="D412" s="25"/>
      <c r="E412" s="39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f t="shared" si="11"/>
        <v>0</v>
      </c>
      <c r="K412" s="26"/>
      <c r="L412" s="27"/>
    </row>
    <row r="413" spans="1:12" ht="22.5">
      <c r="A413" s="34">
        <v>61305</v>
      </c>
      <c r="B413" s="35" t="s">
        <v>282</v>
      </c>
      <c r="C413" s="25"/>
      <c r="D413" s="25"/>
      <c r="E413" s="39">
        <v>0</v>
      </c>
      <c r="F413" s="26">
        <v>0</v>
      </c>
      <c r="G413" s="26">
        <v>0</v>
      </c>
      <c r="H413" s="26">
        <v>0</v>
      </c>
      <c r="I413" s="26">
        <v>0</v>
      </c>
      <c r="J413" s="26">
        <f t="shared" si="11"/>
        <v>0</v>
      </c>
      <c r="K413" s="26"/>
      <c r="L413" s="27"/>
    </row>
    <row r="414" spans="1:12" ht="22.5">
      <c r="A414" s="34">
        <v>61308</v>
      </c>
      <c r="B414" s="37" t="s">
        <v>284</v>
      </c>
      <c r="C414" s="25"/>
      <c r="D414" s="25"/>
      <c r="E414" s="39">
        <v>0</v>
      </c>
      <c r="F414" s="26">
        <v>0</v>
      </c>
      <c r="G414" s="26">
        <v>0</v>
      </c>
      <c r="H414" s="26">
        <v>0</v>
      </c>
      <c r="I414" s="26">
        <v>0</v>
      </c>
      <c r="J414" s="26">
        <f t="shared" si="11"/>
        <v>0</v>
      </c>
      <c r="K414" s="26"/>
      <c r="L414" s="27"/>
    </row>
    <row r="415" spans="1:12" ht="22.5">
      <c r="A415" s="34">
        <v>61309</v>
      </c>
      <c r="B415" s="37" t="s">
        <v>285</v>
      </c>
      <c r="C415" s="25"/>
      <c r="D415" s="25"/>
      <c r="E415" s="39">
        <v>0</v>
      </c>
      <c r="F415" s="26">
        <v>0</v>
      </c>
      <c r="G415" s="26">
        <v>0</v>
      </c>
      <c r="H415" s="26">
        <v>0</v>
      </c>
      <c r="I415" s="26">
        <v>0</v>
      </c>
      <c r="J415" s="26">
        <f t="shared" si="11"/>
        <v>0</v>
      </c>
      <c r="K415" s="26"/>
      <c r="L415" s="27"/>
    </row>
    <row r="416" spans="1:12" ht="11.25">
      <c r="A416" s="34">
        <v>61310</v>
      </c>
      <c r="B416" s="37" t="s">
        <v>286</v>
      </c>
      <c r="C416" s="25"/>
      <c r="D416" s="25">
        <v>3020000</v>
      </c>
      <c r="E416" s="39">
        <v>3020000</v>
      </c>
      <c r="F416" s="26">
        <v>2999691.71</v>
      </c>
      <c r="G416" s="26">
        <v>2999691.71</v>
      </c>
      <c r="H416" s="26">
        <v>1023729.93</v>
      </c>
      <c r="I416" s="26">
        <v>1023729.93</v>
      </c>
      <c r="J416" s="26">
        <f t="shared" si="11"/>
        <v>20308.290000000037</v>
      </c>
      <c r="K416" s="26">
        <f>+F416/E416</f>
        <v>0.9932754006622516</v>
      </c>
      <c r="L416" s="27"/>
    </row>
    <row r="417" spans="1:12" ht="11.25">
      <c r="A417" s="34">
        <v>61315</v>
      </c>
      <c r="B417" s="37" t="s">
        <v>287</v>
      </c>
      <c r="C417" s="25"/>
      <c r="D417" s="25"/>
      <c r="E417" s="39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f t="shared" si="11"/>
        <v>0</v>
      </c>
      <c r="K417" s="26"/>
      <c r="L417" s="27"/>
    </row>
    <row r="418" spans="1:11" ht="22.5">
      <c r="A418" s="49">
        <v>614</v>
      </c>
      <c r="B418" s="37" t="s">
        <v>288</v>
      </c>
      <c r="C418" s="25">
        <v>72200000</v>
      </c>
      <c r="D418" s="25">
        <v>12278920</v>
      </c>
      <c r="E418" s="39">
        <v>84478920</v>
      </c>
      <c r="F418" s="26">
        <v>52056033.35</v>
      </c>
      <c r="G418" s="26">
        <v>52055778.39</v>
      </c>
      <c r="H418" s="26">
        <v>15640065.059999999</v>
      </c>
      <c r="I418" s="26">
        <v>16276947.180000002</v>
      </c>
      <c r="J418" s="26">
        <f t="shared" si="11"/>
        <v>32422886.65</v>
      </c>
      <c r="K418" s="26">
        <f>+F418/E418</f>
        <v>0.6162014541615826</v>
      </c>
    </row>
    <row r="419" spans="1:12" ht="11.25">
      <c r="A419" s="36">
        <v>61401</v>
      </c>
      <c r="B419" s="37" t="s">
        <v>304</v>
      </c>
      <c r="C419" s="25">
        <v>20700000</v>
      </c>
      <c r="D419" s="25"/>
      <c r="E419" s="39">
        <v>20700000</v>
      </c>
      <c r="F419" s="26">
        <v>0</v>
      </c>
      <c r="G419" s="26">
        <v>0</v>
      </c>
      <c r="H419" s="26">
        <v>0</v>
      </c>
      <c r="I419" s="26">
        <v>0</v>
      </c>
      <c r="J419" s="26">
        <f t="shared" si="11"/>
        <v>20700000</v>
      </c>
      <c r="K419" s="26">
        <f>+F419/E419</f>
        <v>0</v>
      </c>
      <c r="L419" s="27"/>
    </row>
    <row r="420" spans="1:12" ht="11.25">
      <c r="A420" s="36">
        <v>61406</v>
      </c>
      <c r="B420" s="37" t="s">
        <v>276</v>
      </c>
      <c r="C420" s="25"/>
      <c r="D420" s="25"/>
      <c r="E420" s="39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f t="shared" si="11"/>
        <v>0</v>
      </c>
      <c r="K420" s="26"/>
      <c r="L420" s="27"/>
    </row>
    <row r="421" spans="1:12" ht="11.25">
      <c r="A421" s="36">
        <v>61408</v>
      </c>
      <c r="B421" s="37" t="s">
        <v>290</v>
      </c>
      <c r="C421" s="25">
        <v>42827681</v>
      </c>
      <c r="D421" s="25"/>
      <c r="E421" s="39">
        <v>42827681</v>
      </c>
      <c r="F421" s="26">
        <v>32791653.32</v>
      </c>
      <c r="G421" s="26">
        <v>32791398.36</v>
      </c>
      <c r="H421" s="26">
        <v>13364102.57</v>
      </c>
      <c r="I421" s="26">
        <v>13364102.57</v>
      </c>
      <c r="J421" s="26">
        <f t="shared" si="11"/>
        <v>10036027.68</v>
      </c>
      <c r="K421" s="26">
        <f>+F421/E421</f>
        <v>0.7656649287174806</v>
      </c>
      <c r="L421" s="27"/>
    </row>
    <row r="422" spans="1:12" ht="11.25">
      <c r="A422" s="36">
        <v>61409</v>
      </c>
      <c r="B422" s="37" t="s">
        <v>291</v>
      </c>
      <c r="C422" s="25">
        <v>8672319</v>
      </c>
      <c r="D422" s="25">
        <v>11515356</v>
      </c>
      <c r="E422" s="39">
        <v>20187675</v>
      </c>
      <c r="F422" s="26">
        <v>18604954.57</v>
      </c>
      <c r="G422" s="26">
        <v>18604954.57</v>
      </c>
      <c r="H422" s="26">
        <v>2145146.81</v>
      </c>
      <c r="I422" s="26">
        <v>2782028.9299999997</v>
      </c>
      <c r="J422" s="26">
        <f t="shared" si="11"/>
        <v>1582720.4299999997</v>
      </c>
      <c r="K422" s="26">
        <f>+F422/E422</f>
        <v>0.9215996676189804</v>
      </c>
      <c r="L422" s="27"/>
    </row>
    <row r="423" spans="1:12" ht="11.25">
      <c r="A423" s="36">
        <v>61412</v>
      </c>
      <c r="B423" s="37" t="s">
        <v>293</v>
      </c>
      <c r="C423" s="25"/>
      <c r="D423" s="25"/>
      <c r="E423" s="39">
        <v>0</v>
      </c>
      <c r="F423" s="26">
        <v>0</v>
      </c>
      <c r="G423" s="26">
        <v>0</v>
      </c>
      <c r="H423" s="26">
        <v>0</v>
      </c>
      <c r="I423" s="26">
        <v>0</v>
      </c>
      <c r="J423" s="26">
        <f t="shared" si="11"/>
        <v>0</v>
      </c>
      <c r="K423" s="26"/>
      <c r="L423" s="27"/>
    </row>
    <row r="424" spans="1:12" ht="22.5">
      <c r="A424" s="36">
        <v>61413</v>
      </c>
      <c r="B424" s="37" t="s">
        <v>294</v>
      </c>
      <c r="C424" s="25"/>
      <c r="D424" s="25"/>
      <c r="E424" s="39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f t="shared" si="11"/>
        <v>0</v>
      </c>
      <c r="K424" s="26"/>
      <c r="L424" s="27"/>
    </row>
    <row r="425" spans="1:12" ht="11.25">
      <c r="A425" s="36">
        <v>61415</v>
      </c>
      <c r="B425" s="37" t="s">
        <v>287</v>
      </c>
      <c r="C425" s="38"/>
      <c r="D425" s="38"/>
      <c r="E425" s="39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f t="shared" si="11"/>
        <v>0</v>
      </c>
      <c r="K425" s="26"/>
      <c r="L425" s="27"/>
    </row>
    <row r="426" spans="1:12" ht="11.25">
      <c r="A426" s="36">
        <v>61424</v>
      </c>
      <c r="B426" s="37" t="s">
        <v>295</v>
      </c>
      <c r="C426" s="25"/>
      <c r="D426" s="25">
        <v>763564</v>
      </c>
      <c r="E426" s="39">
        <v>763564</v>
      </c>
      <c r="F426" s="26">
        <v>659425.46</v>
      </c>
      <c r="G426" s="26">
        <v>659425.46</v>
      </c>
      <c r="H426" s="26">
        <v>130815.68</v>
      </c>
      <c r="I426" s="26">
        <v>130815.68</v>
      </c>
      <c r="J426" s="26">
        <f t="shared" si="11"/>
        <v>104138.54000000004</v>
      </c>
      <c r="K426" s="26">
        <f>+F426/E426</f>
        <v>0.863615178295467</v>
      </c>
      <c r="L426" s="27"/>
    </row>
    <row r="427" spans="1:11" ht="11.25">
      <c r="A427" s="49">
        <v>616</v>
      </c>
      <c r="B427" s="37" t="s">
        <v>296</v>
      </c>
      <c r="C427" s="25">
        <v>0</v>
      </c>
      <c r="D427" s="25">
        <v>0</v>
      </c>
      <c r="E427" s="39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f t="shared" si="11"/>
        <v>0</v>
      </c>
      <c r="K427" s="26"/>
    </row>
    <row r="428" spans="1:12" ht="11.25">
      <c r="A428" s="36">
        <v>61607</v>
      </c>
      <c r="B428" s="37" t="s">
        <v>298</v>
      </c>
      <c r="C428" s="25"/>
      <c r="D428" s="25"/>
      <c r="E428" s="39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f t="shared" si="11"/>
        <v>0</v>
      </c>
      <c r="K428" s="26"/>
      <c r="L428" s="27"/>
    </row>
    <row r="429" spans="1:11" ht="11.25">
      <c r="A429" s="36"/>
      <c r="B429" s="37"/>
      <c r="C429" s="25"/>
      <c r="D429" s="25"/>
      <c r="E429" s="39"/>
      <c r="F429" s="26">
        <v>0</v>
      </c>
      <c r="G429" s="26">
        <v>0</v>
      </c>
      <c r="H429" s="26">
        <v>0</v>
      </c>
      <c r="I429" s="26">
        <v>0</v>
      </c>
      <c r="J429" s="26">
        <f t="shared" si="11"/>
        <v>0</v>
      </c>
      <c r="K429" s="26"/>
    </row>
    <row r="430" spans="1:11" ht="11.25">
      <c r="A430" s="36"/>
      <c r="B430" s="37"/>
      <c r="C430" s="25"/>
      <c r="D430" s="25"/>
      <c r="E430" s="39"/>
      <c r="F430" s="26">
        <v>0</v>
      </c>
      <c r="G430" s="26">
        <v>0</v>
      </c>
      <c r="H430" s="26">
        <v>0</v>
      </c>
      <c r="I430" s="26">
        <v>0</v>
      </c>
      <c r="J430" s="26">
        <f t="shared" si="11"/>
        <v>0</v>
      </c>
      <c r="K430" s="26"/>
    </row>
    <row r="431" spans="1:11" ht="11.25">
      <c r="A431" s="48">
        <v>7000</v>
      </c>
      <c r="B431" s="37" t="s">
        <v>305</v>
      </c>
      <c r="C431" s="25"/>
      <c r="D431" s="25"/>
      <c r="E431" s="39"/>
      <c r="F431" s="26">
        <v>0</v>
      </c>
      <c r="G431" s="26">
        <v>0</v>
      </c>
      <c r="H431" s="26">
        <v>0</v>
      </c>
      <c r="I431" s="26">
        <v>0</v>
      </c>
      <c r="J431" s="26">
        <f t="shared" si="11"/>
        <v>0</v>
      </c>
      <c r="K431" s="26"/>
    </row>
    <row r="432" spans="1:11" ht="11.25">
      <c r="A432" s="48">
        <v>7500</v>
      </c>
      <c r="B432" s="37" t="s">
        <v>306</v>
      </c>
      <c r="C432" s="25"/>
      <c r="D432" s="25"/>
      <c r="E432" s="39"/>
      <c r="F432" s="26">
        <v>0</v>
      </c>
      <c r="G432" s="26">
        <v>0</v>
      </c>
      <c r="H432" s="26">
        <v>0</v>
      </c>
      <c r="I432" s="26">
        <v>0</v>
      </c>
      <c r="J432" s="26">
        <f t="shared" si="11"/>
        <v>0</v>
      </c>
      <c r="K432" s="26"/>
    </row>
    <row r="433" spans="1:11" ht="11.25">
      <c r="A433" s="50">
        <v>756</v>
      </c>
      <c r="B433" s="35" t="s">
        <v>307</v>
      </c>
      <c r="C433" s="25"/>
      <c r="D433" s="25"/>
      <c r="E433" s="39"/>
      <c r="F433" s="26">
        <v>0</v>
      </c>
      <c r="G433" s="26">
        <v>0</v>
      </c>
      <c r="H433" s="26">
        <v>0</v>
      </c>
      <c r="I433" s="26">
        <v>0</v>
      </c>
      <c r="J433" s="26">
        <f t="shared" si="11"/>
        <v>0</v>
      </c>
      <c r="K433" s="26"/>
    </row>
    <row r="434" spans="1:11" ht="11.25">
      <c r="A434" s="34">
        <v>75601</v>
      </c>
      <c r="B434" s="35" t="s">
        <v>307</v>
      </c>
      <c r="C434" s="25"/>
      <c r="D434" s="25"/>
      <c r="E434" s="39"/>
      <c r="F434" s="26">
        <v>0</v>
      </c>
      <c r="G434" s="26">
        <v>0</v>
      </c>
      <c r="H434" s="26">
        <v>0</v>
      </c>
      <c r="I434" s="26">
        <v>0</v>
      </c>
      <c r="J434" s="26">
        <f t="shared" si="11"/>
        <v>0</v>
      </c>
      <c r="K434" s="26"/>
    </row>
    <row r="435" spans="1:11" ht="11.25">
      <c r="A435" s="34"/>
      <c r="B435" s="35"/>
      <c r="C435" s="25"/>
      <c r="D435" s="25"/>
      <c r="E435" s="39"/>
      <c r="F435" s="26">
        <v>0</v>
      </c>
      <c r="G435" s="26">
        <v>0</v>
      </c>
      <c r="H435" s="26">
        <v>0</v>
      </c>
      <c r="I435" s="26">
        <v>0</v>
      </c>
      <c r="J435" s="26">
        <f t="shared" si="11"/>
        <v>0</v>
      </c>
      <c r="K435" s="26"/>
    </row>
    <row r="436" spans="1:11" ht="11.25">
      <c r="A436" s="48">
        <v>9000</v>
      </c>
      <c r="B436" s="35" t="s">
        <v>308</v>
      </c>
      <c r="C436" s="25">
        <v>43773847</v>
      </c>
      <c r="D436" s="25">
        <v>43867487</v>
      </c>
      <c r="E436" s="39">
        <v>87641334</v>
      </c>
      <c r="F436" s="26">
        <v>76767584.11</v>
      </c>
      <c r="G436" s="26">
        <v>76171395.69</v>
      </c>
      <c r="H436" s="26">
        <v>6579349.970000001</v>
      </c>
      <c r="I436" s="26">
        <v>6579349.970000001</v>
      </c>
      <c r="J436" s="26">
        <f t="shared" si="11"/>
        <v>10873749.89</v>
      </c>
      <c r="K436" s="26">
        <f>+F436/E436</f>
        <v>0.8759289778724728</v>
      </c>
    </row>
    <row r="437" spans="1:12" ht="11.25">
      <c r="A437" s="36">
        <v>91101</v>
      </c>
      <c r="B437" s="35" t="s">
        <v>309</v>
      </c>
      <c r="C437" s="25"/>
      <c r="D437" s="25"/>
      <c r="E437" s="39">
        <v>0</v>
      </c>
      <c r="F437" s="26"/>
      <c r="G437" s="26"/>
      <c r="H437" s="26"/>
      <c r="I437" s="26"/>
      <c r="J437" s="26">
        <f t="shared" si="11"/>
        <v>0</v>
      </c>
      <c r="K437" s="26"/>
      <c r="L437" s="27"/>
    </row>
    <row r="438" spans="1:12" ht="11.25">
      <c r="A438" s="36">
        <v>91102</v>
      </c>
      <c r="B438" s="35" t="s">
        <v>310</v>
      </c>
      <c r="C438" s="25">
        <v>9000000</v>
      </c>
      <c r="D438" s="25">
        <v>1300000</v>
      </c>
      <c r="E438" s="39">
        <v>10300000</v>
      </c>
      <c r="F438" s="26">
        <v>10212455.49</v>
      </c>
      <c r="G438" s="26">
        <v>10212455.49</v>
      </c>
      <c r="H438" s="26">
        <v>3369073.36</v>
      </c>
      <c r="I438" s="26">
        <v>3369073.36</v>
      </c>
      <c r="J438" s="26">
        <f t="shared" si="11"/>
        <v>87544.50999999978</v>
      </c>
      <c r="K438" s="26">
        <f>+F438/E438</f>
        <v>0.9915005330097088</v>
      </c>
      <c r="L438" s="27"/>
    </row>
    <row r="439" spans="1:12" ht="11.25">
      <c r="A439" s="36">
        <v>92101</v>
      </c>
      <c r="B439" s="35" t="s">
        <v>311</v>
      </c>
      <c r="C439" s="25">
        <v>27000000</v>
      </c>
      <c r="D439" s="25">
        <v>-1300000</v>
      </c>
      <c r="E439" s="39">
        <v>25700000</v>
      </c>
      <c r="F439" s="26">
        <v>14913810.370000001</v>
      </c>
      <c r="G439" s="26">
        <v>14913810.370000001</v>
      </c>
      <c r="H439" s="26">
        <v>2955292.37</v>
      </c>
      <c r="I439" s="26">
        <v>2955292.37</v>
      </c>
      <c r="J439" s="26">
        <f t="shared" si="11"/>
        <v>10786189.629999999</v>
      </c>
      <c r="K439" s="26">
        <f>+F439/E439</f>
        <v>0.5803039054474709</v>
      </c>
      <c r="L439" s="27"/>
    </row>
    <row r="440" spans="1:12" ht="11.25">
      <c r="A440" s="36">
        <v>92102</v>
      </c>
      <c r="B440" s="35" t="s">
        <v>312</v>
      </c>
      <c r="C440" s="25"/>
      <c r="D440" s="25"/>
      <c r="E440" s="39">
        <v>0</v>
      </c>
      <c r="F440" s="26"/>
      <c r="G440" s="26">
        <v>0</v>
      </c>
      <c r="H440" s="26">
        <v>0</v>
      </c>
      <c r="I440" s="26">
        <v>0</v>
      </c>
      <c r="J440" s="26">
        <f t="shared" si="11"/>
        <v>0</v>
      </c>
      <c r="K440" s="26"/>
      <c r="L440" s="27"/>
    </row>
    <row r="441" spans="1:12" ht="11.25">
      <c r="A441" s="34">
        <v>99101</v>
      </c>
      <c r="B441" s="35" t="s">
        <v>313</v>
      </c>
      <c r="C441" s="25">
        <v>7773847</v>
      </c>
      <c r="D441" s="25">
        <v>43867487</v>
      </c>
      <c r="E441" s="39">
        <v>51641334</v>
      </c>
      <c r="F441" s="26">
        <v>51641318.25</v>
      </c>
      <c r="G441" s="26">
        <v>51045129.830000006</v>
      </c>
      <c r="H441" s="26">
        <v>254984.24</v>
      </c>
      <c r="I441" s="26">
        <v>254984.24</v>
      </c>
      <c r="J441" s="26">
        <f t="shared" si="11"/>
        <v>15.75</v>
      </c>
      <c r="K441" s="26">
        <f>+F441/E441</f>
        <v>0.9999996950117517</v>
      </c>
      <c r="L441" s="27"/>
    </row>
    <row r="442" spans="3:9" ht="11.25">
      <c r="C442" s="40"/>
      <c r="D442" s="41"/>
      <c r="F442" s="5">
        <v>0</v>
      </c>
      <c r="G442" s="5">
        <v>0</v>
      </c>
      <c r="H442" s="5">
        <v>0</v>
      </c>
      <c r="I442" s="5">
        <v>0</v>
      </c>
    </row>
    <row r="443" spans="1:11" ht="12" thickBot="1">
      <c r="A443" s="43"/>
      <c r="B443" s="43"/>
      <c r="C443" s="52">
        <v>461489660</v>
      </c>
      <c r="D443" s="52">
        <v>136195981</v>
      </c>
      <c r="E443" s="53">
        <v>597685641</v>
      </c>
      <c r="F443" s="53">
        <v>524917966.96999997</v>
      </c>
      <c r="G443" s="53">
        <v>475885708.89000005</v>
      </c>
      <c r="H443" s="53">
        <v>115633577.71</v>
      </c>
      <c r="I443" s="53">
        <v>109564406.67</v>
      </c>
      <c r="J443" s="53">
        <v>72767674.03000003</v>
      </c>
      <c r="K443" s="26">
        <f>+F443/E443</f>
        <v>0.8782509248369244</v>
      </c>
    </row>
    <row r="444" ht="12" thickTop="1"/>
    <row r="446" ht="11.25">
      <c r="C446" s="42"/>
    </row>
    <row r="448" spans="1:13" s="5" customFormat="1" ht="11.25">
      <c r="A448" s="2"/>
      <c r="B448" s="2"/>
      <c r="C448" s="2"/>
      <c r="D448" s="42"/>
      <c r="L448" s="2"/>
      <c r="M448" s="2"/>
    </row>
    <row r="449" spans="1:13" s="5" customFormat="1" ht="11.25">
      <c r="A449" s="2"/>
      <c r="B449" s="2"/>
      <c r="C449" s="2"/>
      <c r="D449" s="42"/>
      <c r="L449" s="2"/>
      <c r="M449" s="2"/>
    </row>
    <row r="450" spans="1:13" s="5" customFormat="1" ht="11.25">
      <c r="A450" s="2"/>
      <c r="B450" s="2"/>
      <c r="C450" s="2"/>
      <c r="D450" s="42"/>
      <c r="L450" s="2"/>
      <c r="M450" s="2"/>
    </row>
    <row r="451" spans="1:13" s="5" customFormat="1" ht="11.25">
      <c r="A451" s="2"/>
      <c r="B451" s="2"/>
      <c r="C451" s="2"/>
      <c r="D451" s="42"/>
      <c r="L451" s="2"/>
      <c r="M451" s="2"/>
    </row>
    <row r="452" spans="1:13" s="5" customFormat="1" ht="11.25">
      <c r="A452" s="2"/>
      <c r="B452" s="2"/>
      <c r="C452" s="2"/>
      <c r="D452" s="42"/>
      <c r="L452" s="2"/>
      <c r="M452" s="2"/>
    </row>
    <row r="453" spans="1:13" s="5" customFormat="1" ht="11.25">
      <c r="A453" s="2"/>
      <c r="B453" s="2"/>
      <c r="C453" s="2"/>
      <c r="D453" s="42"/>
      <c r="L453" s="2"/>
      <c r="M453" s="2"/>
    </row>
    <row r="456" spans="1:13" s="5" customFormat="1" ht="11.25">
      <c r="A456" s="2"/>
      <c r="B456" s="2"/>
      <c r="C456" s="2"/>
      <c r="D456" s="42"/>
      <c r="L456" s="2"/>
      <c r="M456" s="2"/>
    </row>
  </sheetData>
  <sheetProtection/>
  <mergeCells count="17">
    <mergeCell ref="G9:G10"/>
    <mergeCell ref="H9:H10"/>
    <mergeCell ref="I9:I10"/>
    <mergeCell ref="J9:J10"/>
    <mergeCell ref="K9:K10"/>
    <mergeCell ref="A9:A10"/>
    <mergeCell ref="B9:B10"/>
    <mergeCell ref="C9:C10"/>
    <mergeCell ref="D9:D10"/>
    <mergeCell ref="E9:E10"/>
    <mergeCell ref="F9:F10"/>
    <mergeCell ref="A1:K1"/>
    <mergeCell ref="A2:K2"/>
    <mergeCell ref="A3:K3"/>
    <mergeCell ref="A4:K4"/>
    <mergeCell ref="A5:K5"/>
    <mergeCell ref="A6:K6"/>
  </mergeCells>
  <printOptions/>
  <pageMargins left="0.25" right="0.25" top="0.75" bottom="0.75" header="0.3" footer="0.3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leticia.castillo</dc:creator>
  <cp:keywords/>
  <dc:description/>
  <cp:lastModifiedBy>leticia.castillo</cp:lastModifiedBy>
  <dcterms:created xsi:type="dcterms:W3CDTF">2016-01-26T23:07:54Z</dcterms:created>
  <dcterms:modified xsi:type="dcterms:W3CDTF">2016-01-26T23:09:50Z</dcterms:modified>
  <cp:category/>
  <cp:version/>
  <cp:contentType/>
  <cp:contentStatus/>
</cp:coreProperties>
</file>