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SIA\SIR\Actualización 3° trim\"/>
    </mc:Choice>
  </mc:AlternateContent>
  <bookViews>
    <workbookView xWindow="0" yWindow="0" windowWidth="24000" windowHeight="9735"/>
  </bookViews>
  <sheets>
    <sheet name="CEA" sheetId="1" r:id="rId1"/>
  </sheets>
  <definedNames>
    <definedName name="_xlnm.Print_Area" localSheetId="0">CEA!$A$1:$H$311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9" i="1" l="1"/>
  <c r="H309" i="1" s="1"/>
  <c r="E308" i="1"/>
  <c r="H308" i="1" s="1"/>
  <c r="E307" i="1"/>
  <c r="H307" i="1" s="1"/>
  <c r="E306" i="1"/>
  <c r="H306" i="1" s="1"/>
  <c r="E305" i="1"/>
  <c r="H305" i="1" s="1"/>
  <c r="E304" i="1"/>
  <c r="H304" i="1" s="1"/>
  <c r="E303" i="1"/>
  <c r="H303" i="1" s="1"/>
  <c r="H302" i="1"/>
  <c r="E302" i="1"/>
  <c r="E301" i="1"/>
  <c r="H301" i="1" s="1"/>
  <c r="E300" i="1"/>
  <c r="E298" i="1"/>
  <c r="H298" i="1" s="1"/>
  <c r="E297" i="1"/>
  <c r="H297" i="1" s="1"/>
  <c r="E296" i="1"/>
  <c r="H296" i="1" s="1"/>
  <c r="E295" i="1"/>
  <c r="H295" i="1" s="1"/>
  <c r="E294" i="1"/>
  <c r="H294" i="1" s="1"/>
  <c r="H293" i="1"/>
  <c r="E293" i="1"/>
  <c r="E292" i="1"/>
  <c r="H292" i="1" s="1"/>
  <c r="E291" i="1"/>
  <c r="H291" i="1" s="1"/>
  <c r="E290" i="1"/>
  <c r="H290" i="1" s="1"/>
  <c r="E289" i="1"/>
  <c r="H289" i="1" s="1"/>
  <c r="E287" i="1"/>
  <c r="H287" i="1" s="1"/>
  <c r="E286" i="1"/>
  <c r="H286" i="1" s="1"/>
  <c r="E285" i="1"/>
  <c r="H285" i="1" s="1"/>
  <c r="H284" i="1"/>
  <c r="E284" i="1"/>
  <c r="E283" i="1"/>
  <c r="H283" i="1" s="1"/>
  <c r="E282" i="1"/>
  <c r="H282" i="1" s="1"/>
  <c r="E281" i="1"/>
  <c r="H281" i="1" s="1"/>
  <c r="E280" i="1"/>
  <c r="H280" i="1" s="1"/>
  <c r="E279" i="1"/>
  <c r="H279" i="1" s="1"/>
  <c r="E278" i="1"/>
  <c r="H278" i="1" s="1"/>
  <c r="E277" i="1"/>
  <c r="H277" i="1" s="1"/>
  <c r="H276" i="1"/>
  <c r="E276" i="1"/>
  <c r="E275" i="1"/>
  <c r="H275" i="1" s="1"/>
  <c r="E274" i="1"/>
  <c r="H274" i="1" s="1"/>
  <c r="E273" i="1"/>
  <c r="H273" i="1" s="1"/>
  <c r="E271" i="1"/>
  <c r="H271" i="1" s="1"/>
  <c r="E270" i="1"/>
  <c r="H270" i="1" s="1"/>
  <c r="E269" i="1"/>
  <c r="H269" i="1" s="1"/>
  <c r="E268" i="1"/>
  <c r="H268" i="1" s="1"/>
  <c r="H267" i="1"/>
  <c r="E267" i="1"/>
  <c r="E266" i="1"/>
  <c r="H266" i="1" s="1"/>
  <c r="E265" i="1"/>
  <c r="H265" i="1" s="1"/>
  <c r="E264" i="1"/>
  <c r="H264" i="1" s="1"/>
  <c r="E263" i="1"/>
  <c r="H263" i="1" s="1"/>
  <c r="E262" i="1"/>
  <c r="H262" i="1" s="1"/>
  <c r="E261" i="1"/>
  <c r="H261" i="1" s="1"/>
  <c r="E260" i="1"/>
  <c r="H260" i="1" s="1"/>
  <c r="H259" i="1"/>
  <c r="E259" i="1"/>
  <c r="E258" i="1"/>
  <c r="H258" i="1" s="1"/>
  <c r="E257" i="1"/>
  <c r="H257" i="1" s="1"/>
  <c r="E256" i="1"/>
  <c r="H256" i="1" s="1"/>
  <c r="E255" i="1"/>
  <c r="H255" i="1" s="1"/>
  <c r="E254" i="1"/>
  <c r="H254" i="1" s="1"/>
  <c r="E253" i="1"/>
  <c r="H253" i="1" s="1"/>
  <c r="E252" i="1"/>
  <c r="H252" i="1" s="1"/>
  <c r="H251" i="1"/>
  <c r="E251" i="1"/>
  <c r="E250" i="1"/>
  <c r="H250" i="1" s="1"/>
  <c r="E249" i="1"/>
  <c r="E241" i="1" s="1"/>
  <c r="H241" i="1" s="1"/>
  <c r="E248" i="1"/>
  <c r="H248" i="1" s="1"/>
  <c r="E247" i="1"/>
  <c r="H247" i="1" s="1"/>
  <c r="E246" i="1"/>
  <c r="H246" i="1" s="1"/>
  <c r="E245" i="1"/>
  <c r="H245" i="1" s="1"/>
  <c r="E244" i="1"/>
  <c r="H244" i="1" s="1"/>
  <c r="H243" i="1"/>
  <c r="E243" i="1"/>
  <c r="E242" i="1"/>
  <c r="H242" i="1" s="1"/>
  <c r="G241" i="1"/>
  <c r="G311" i="1" s="1"/>
  <c r="F241" i="1"/>
  <c r="F311" i="1" s="1"/>
  <c r="D241" i="1"/>
  <c r="D311" i="1" s="1"/>
  <c r="C241" i="1"/>
  <c r="C311" i="1" s="1"/>
  <c r="E239" i="1"/>
  <c r="H239" i="1" s="1"/>
  <c r="E238" i="1"/>
  <c r="H238" i="1" s="1"/>
  <c r="E237" i="1"/>
  <c r="H237" i="1" s="1"/>
  <c r="E236" i="1"/>
  <c r="H236" i="1" s="1"/>
  <c r="E235" i="1"/>
  <c r="H235" i="1" s="1"/>
  <c r="H234" i="1"/>
  <c r="E234" i="1"/>
  <c r="E233" i="1"/>
  <c r="H233" i="1" s="1"/>
  <c r="E231" i="1"/>
  <c r="H231" i="1" s="1"/>
  <c r="E230" i="1"/>
  <c r="H230" i="1" s="1"/>
  <c r="E229" i="1"/>
  <c r="H229" i="1" s="1"/>
  <c r="E228" i="1"/>
  <c r="H228" i="1" s="1"/>
  <c r="E227" i="1"/>
  <c r="H227" i="1" s="1"/>
  <c r="E226" i="1"/>
  <c r="H226" i="1" s="1"/>
  <c r="H225" i="1"/>
  <c r="E225" i="1"/>
  <c r="E224" i="1"/>
  <c r="H224" i="1" s="1"/>
  <c r="E223" i="1"/>
  <c r="H223" i="1" s="1"/>
  <c r="E222" i="1"/>
  <c r="H222" i="1" s="1"/>
  <c r="E221" i="1"/>
  <c r="H221" i="1" s="1"/>
  <c r="E220" i="1"/>
  <c r="H220" i="1" s="1"/>
  <c r="E219" i="1"/>
  <c r="H219" i="1" s="1"/>
  <c r="E218" i="1"/>
  <c r="H218" i="1" s="1"/>
  <c r="H217" i="1"/>
  <c r="E217" i="1"/>
  <c r="E216" i="1"/>
  <c r="H216" i="1" s="1"/>
  <c r="E215" i="1"/>
  <c r="H215" i="1" s="1"/>
  <c r="E214" i="1"/>
  <c r="H214" i="1" s="1"/>
  <c r="E213" i="1"/>
  <c r="H213" i="1" s="1"/>
  <c r="E212" i="1"/>
  <c r="H212" i="1" s="1"/>
  <c r="E211" i="1"/>
  <c r="H211" i="1" s="1"/>
  <c r="E210" i="1"/>
  <c r="H210" i="1" s="1"/>
  <c r="H209" i="1"/>
  <c r="E209" i="1"/>
  <c r="E208" i="1"/>
  <c r="H208" i="1" s="1"/>
  <c r="E207" i="1"/>
  <c r="H207" i="1" s="1"/>
  <c r="E206" i="1"/>
  <c r="H206" i="1" s="1"/>
  <c r="E205" i="1"/>
  <c r="H205" i="1" s="1"/>
  <c r="E204" i="1"/>
  <c r="H204" i="1" s="1"/>
  <c r="E203" i="1"/>
  <c r="H203" i="1" s="1"/>
  <c r="E202" i="1"/>
  <c r="H202" i="1" s="1"/>
  <c r="H201" i="1"/>
  <c r="E201" i="1"/>
  <c r="E200" i="1"/>
  <c r="H200" i="1" s="1"/>
  <c r="E199" i="1"/>
  <c r="H199" i="1" s="1"/>
  <c r="E198" i="1"/>
  <c r="H198" i="1" s="1"/>
  <c r="E197" i="1"/>
  <c r="H197" i="1" s="1"/>
  <c r="E196" i="1"/>
  <c r="H196" i="1" s="1"/>
  <c r="E195" i="1"/>
  <c r="H195" i="1" s="1"/>
  <c r="E194" i="1"/>
  <c r="H194" i="1" s="1"/>
  <c r="H193" i="1"/>
  <c r="E193" i="1"/>
  <c r="E192" i="1"/>
  <c r="H192" i="1" s="1"/>
  <c r="E191" i="1"/>
  <c r="H191" i="1" s="1"/>
  <c r="E190" i="1"/>
  <c r="H190" i="1" s="1"/>
  <c r="E189" i="1"/>
  <c r="H189" i="1" s="1"/>
  <c r="E188" i="1"/>
  <c r="H188" i="1" s="1"/>
  <c r="E187" i="1"/>
  <c r="H187" i="1" s="1"/>
  <c r="E186" i="1"/>
  <c r="H186" i="1" s="1"/>
  <c r="H185" i="1"/>
  <c r="E185" i="1"/>
  <c r="E184" i="1"/>
  <c r="H184" i="1" s="1"/>
  <c r="E183" i="1"/>
  <c r="H183" i="1" s="1"/>
  <c r="E182" i="1"/>
  <c r="H182" i="1" s="1"/>
  <c r="E181" i="1"/>
  <c r="H181" i="1" s="1"/>
  <c r="E180" i="1"/>
  <c r="H180" i="1" s="1"/>
  <c r="E179" i="1"/>
  <c r="H179" i="1" s="1"/>
  <c r="E178" i="1"/>
  <c r="H178" i="1" s="1"/>
  <c r="H177" i="1"/>
  <c r="E177" i="1"/>
  <c r="E176" i="1"/>
  <c r="H176" i="1" s="1"/>
  <c r="E175" i="1"/>
  <c r="H175" i="1" s="1"/>
  <c r="E174" i="1"/>
  <c r="H174" i="1" s="1"/>
  <c r="E173" i="1"/>
  <c r="H173" i="1" s="1"/>
  <c r="E172" i="1"/>
  <c r="H172" i="1" s="1"/>
  <c r="E171" i="1"/>
  <c r="H171" i="1" s="1"/>
  <c r="E170" i="1"/>
  <c r="H170" i="1" s="1"/>
  <c r="H169" i="1"/>
  <c r="E169" i="1"/>
  <c r="E168" i="1"/>
  <c r="H168" i="1" s="1"/>
  <c r="E167" i="1"/>
  <c r="H167" i="1" s="1"/>
  <c r="E166" i="1"/>
  <c r="H166" i="1" s="1"/>
  <c r="E165" i="1"/>
  <c r="H165" i="1" s="1"/>
  <c r="E164" i="1"/>
  <c r="H164" i="1" s="1"/>
  <c r="E163" i="1"/>
  <c r="H163" i="1" s="1"/>
  <c r="E162" i="1"/>
  <c r="H162" i="1" s="1"/>
  <c r="H161" i="1"/>
  <c r="E161" i="1"/>
  <c r="E160" i="1"/>
  <c r="H160" i="1" s="1"/>
  <c r="E159" i="1"/>
  <c r="H159" i="1" s="1"/>
  <c r="E158" i="1"/>
  <c r="H158" i="1" s="1"/>
  <c r="E157" i="1"/>
  <c r="H157" i="1" s="1"/>
  <c r="E156" i="1"/>
  <c r="H156" i="1" s="1"/>
  <c r="E155" i="1"/>
  <c r="H155" i="1" s="1"/>
  <c r="E154" i="1"/>
  <c r="H154" i="1" s="1"/>
  <c r="H153" i="1"/>
  <c r="E153" i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H145" i="1"/>
  <c r="E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H137" i="1"/>
  <c r="E137" i="1"/>
  <c r="E136" i="1"/>
  <c r="H136" i="1" s="1"/>
  <c r="H135" i="1"/>
  <c r="E135" i="1"/>
  <c r="E134" i="1"/>
  <c r="H134" i="1" s="1"/>
  <c r="H133" i="1"/>
  <c r="E133" i="1"/>
  <c r="E132" i="1"/>
  <c r="H132" i="1" s="1"/>
  <c r="H131" i="1"/>
  <c r="E131" i="1"/>
  <c r="E130" i="1"/>
  <c r="H130" i="1" s="1"/>
  <c r="H129" i="1"/>
  <c r="E129" i="1"/>
  <c r="E128" i="1"/>
  <c r="H128" i="1" s="1"/>
  <c r="H127" i="1"/>
  <c r="E127" i="1"/>
  <c r="E126" i="1"/>
  <c r="H126" i="1" s="1"/>
  <c r="H125" i="1"/>
  <c r="E125" i="1"/>
  <c r="E124" i="1"/>
  <c r="H124" i="1" s="1"/>
  <c r="H123" i="1"/>
  <c r="E123" i="1"/>
  <c r="E121" i="1"/>
  <c r="H121" i="1" s="1"/>
  <c r="H120" i="1"/>
  <c r="E120" i="1"/>
  <c r="E119" i="1"/>
  <c r="H119" i="1" s="1"/>
  <c r="H118" i="1"/>
  <c r="E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H108" i="1"/>
  <c r="E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H98" i="1"/>
  <c r="E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H88" i="1"/>
  <c r="E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H80" i="1"/>
  <c r="E80" i="1"/>
  <c r="E79" i="1"/>
  <c r="H79" i="1" s="1"/>
  <c r="H78" i="1"/>
  <c r="E78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6" i="1"/>
  <c r="H56" i="1" s="1"/>
  <c r="H55" i="1"/>
  <c r="E55" i="1"/>
  <c r="E54" i="1"/>
  <c r="H54" i="1" s="1"/>
  <c r="H53" i="1"/>
  <c r="E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E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311" i="1" l="1"/>
  <c r="H249" i="1"/>
  <c r="H300" i="1"/>
  <c r="H311" i="1" s="1"/>
</calcChain>
</file>

<file path=xl/sharedStrings.xml><?xml version="1.0" encoding="utf-8"?>
<sst xmlns="http://schemas.openxmlformats.org/spreadsheetml/2006/main" count="317" uniqueCount="243">
  <si>
    <t>Sistema Estatal de Evaluacion</t>
  </si>
  <si>
    <t>Estado Analítico del Ejercicio Presupuesto de Egresos</t>
  </si>
  <si>
    <t>Por Partida del Gasto</t>
  </si>
  <si>
    <t>Comision Estatal del Agua</t>
  </si>
  <si>
    <t>Del 01 de Enero al  30 de Septiembre de 2016</t>
  </si>
  <si>
    <t>(PESOS)</t>
  </si>
  <si>
    <t>TRIMESTRE</t>
  </si>
  <si>
    <t>TERCERO</t>
  </si>
  <si>
    <t>CVE. PARTIDA PRESUPUESTAL</t>
  </si>
  <si>
    <t>DESCRIPCION</t>
  </si>
  <si>
    <t>Egresos Aprobado   Anual</t>
  </si>
  <si>
    <t>Ampliaciones/ (Reducciones)</t>
  </si>
  <si>
    <t>Egresos Modificado   Anual</t>
  </si>
  <si>
    <t>Egresos Devengado     Anual</t>
  </si>
  <si>
    <t>Egresos Pagado     Anual</t>
  </si>
  <si>
    <t>Subejercicio</t>
  </si>
  <si>
    <t>(1)</t>
  </si>
  <si>
    <t>(2)</t>
  </si>
  <si>
    <t>(3=1+2)</t>
  </si>
  <si>
    <t>(4)</t>
  </si>
  <si>
    <t>(5)</t>
  </si>
  <si>
    <t>( 6= 3 - 4 )</t>
  </si>
  <si>
    <t>Servicios personales</t>
  </si>
  <si>
    <t>Remuneraciones al personal de carácter permanente</t>
  </si>
  <si>
    <t>Sueldo base al personal permanente</t>
  </si>
  <si>
    <t>Sueldos</t>
  </si>
  <si>
    <t>Remuneraciones Diversas</t>
  </si>
  <si>
    <t>Riesgo laboral</t>
  </si>
  <si>
    <t>Ayuda para habitación</t>
  </si>
  <si>
    <t>Ayuda para energía electrica</t>
  </si>
  <si>
    <t>Remuneraciones al personal de carácter transitorio</t>
  </si>
  <si>
    <t>Honorarios asimilables a salarios</t>
  </si>
  <si>
    <t xml:space="preserve">Honorarios  </t>
  </si>
  <si>
    <t>Remuneraciones adicionales y especiales</t>
  </si>
  <si>
    <t>Primas por años de servicios efectivos prestados</t>
  </si>
  <si>
    <t>Primas de vacaciones, dominical y gratificación de fin de año</t>
  </si>
  <si>
    <t>Prima vacacional y dominical</t>
  </si>
  <si>
    <t>Aguinaldo o gratificacion de fin de año</t>
  </si>
  <si>
    <t>Compensación por ajuste de calendario</t>
  </si>
  <si>
    <t>Compensación por bono navideño</t>
  </si>
  <si>
    <t>Horas Extraordinarias</t>
  </si>
  <si>
    <t>Remuneraciones por Horas Extraordinarias</t>
  </si>
  <si>
    <t>Compensaciones</t>
  </si>
  <si>
    <t>Estimulos al personal de confianza</t>
  </si>
  <si>
    <t>Seguridad Social</t>
  </si>
  <si>
    <t>Aportaciones de seguridad social</t>
  </si>
  <si>
    <t>Aportqaciones al ISSSTE</t>
  </si>
  <si>
    <t>Otras prestaciones de seguridad social</t>
  </si>
  <si>
    <t>Aportaciones por servicio medico del isssteson</t>
  </si>
  <si>
    <t>Aportaciones al sistema para el retiro</t>
  </si>
  <si>
    <t>Pagas por defunción, pensiones y jubilaciones</t>
  </si>
  <si>
    <t>Aportaciones para seguros</t>
  </si>
  <si>
    <t>Seguro por Retiro Estatal</t>
  </si>
  <si>
    <t>Otras aportaciones de seguros colectivos</t>
  </si>
  <si>
    <t>Seguro por defuncion familiar</t>
  </si>
  <si>
    <t>Otras prestaciones sociales y económicas</t>
  </si>
  <si>
    <t>Cuotas para el Fondo de Ahorro y Fondo de Trabajo</t>
  </si>
  <si>
    <t>Aportaciones al Fondo de Ahorro de los Trabajadores</t>
  </si>
  <si>
    <t>Indemnizaciones</t>
  </si>
  <si>
    <t>Indemnizaciones al personal</t>
  </si>
  <si>
    <t>Pago de Liquidaciones</t>
  </si>
  <si>
    <t>Prestaciones contractuales</t>
  </si>
  <si>
    <t>Bono para despensa</t>
  </si>
  <si>
    <t>Ayuda para Servicio de Transporte</t>
  </si>
  <si>
    <t>Otras prestaciones</t>
  </si>
  <si>
    <t>Pago de Estimulos a Servidores Publicos</t>
  </si>
  <si>
    <t>Estimulos</t>
  </si>
  <si>
    <t>Bono por Puntualidad</t>
  </si>
  <si>
    <t>Materiales y suministros</t>
  </si>
  <si>
    <t>Materiales de administración, Emision de documentos y articulos oficiales</t>
  </si>
  <si>
    <t>Materiales, útiles y equipos menores de oficina</t>
  </si>
  <si>
    <t>Materiales y útiles de impresión y reproducción</t>
  </si>
  <si>
    <t>Materiales, útiles y equipos menores de tecnologías de la información y comunicación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</si>
  <si>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</si>
  <si>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</si>
  <si>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</si>
  <si>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</si>
  <si>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utiles de enseñanza</t>
  </si>
  <si>
    <t>Materiales educativos</t>
  </si>
  <si>
    <t>Materiales para el registro e identificación de bienes y personas</t>
  </si>
  <si>
    <t>Placas, engomados, calcomanías y hologramas</t>
  </si>
  <si>
    <t>Emision de Licencias de Conducir</t>
  </si>
  <si>
    <t>Alimentos y utensilios</t>
  </si>
  <si>
    <t>Productos alimenticios para personas</t>
  </si>
  <si>
    <t>Productos alimenticios para el personal en las instalaciones</t>
  </si>
  <si>
    <t>Adquisición de agua potable</t>
  </si>
  <si>
    <t>Utensilios para el servicio de alimentación</t>
  </si>
  <si>
    <t>Materias primas y materiales de producción y comercializacion</t>
  </si>
  <si>
    <t>Otros productos adquiridos como Materia prima</t>
  </si>
  <si>
    <t>Materiales y artículos de construcción y de reparación</t>
  </si>
  <si>
    <t>Cemento y productos de concreto</t>
  </si>
  <si>
    <t>Material eléctrico y electrónico</t>
  </si>
  <si>
    <t>Otros materiales y artículos de construcción y reparación</t>
  </si>
  <si>
    <t>Productos químicos, farmacéuticos y de laboratorio</t>
  </si>
  <si>
    <t>Productos quimicos basicos</t>
  </si>
  <si>
    <t>Medicinas y productos farmacéuticos</t>
  </si>
  <si>
    <t>Otros Productos Quimicos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</si>
  <si>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</si>
  <si>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</si>
  <si>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</si>
  <si>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</si>
  <si>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</si>
  <si>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</si>
  <si>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</si>
  <si>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</si>
  <si>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</si>
  <si>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</si>
  <si>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educaconal y recrwativo</t>
  </si>
  <si>
    <t>Refacciones y accesorios menores de equipo de computo y tecnologías de la información</t>
  </si>
  <si>
    <t>Refacciones y accesorios menores de equipo de trasporte</t>
  </si>
  <si>
    <t>Refacciones y Accesorios Menores de Maquinaria Y Otros Equipos</t>
  </si>
  <si>
    <t>Servicios generales</t>
  </si>
  <si>
    <t>Servicios básicos</t>
  </si>
  <si>
    <t>Energía eléctrica</t>
  </si>
  <si>
    <t>Gas</t>
  </si>
  <si>
    <t>Agua</t>
  </si>
  <si>
    <t>Agua Potable</t>
  </si>
  <si>
    <t>Telefonía tradicional</t>
  </si>
  <si>
    <t>Telefonía celular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</si>
  <si>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</si>
  <si>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</si>
  <si>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</si>
  <si>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</si>
  <si>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Terrenos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</si>
  <si>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</si>
  <si>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</si>
  <si>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</si>
  <si>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</si>
  <si>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</si>
  <si>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</si>
  <si>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Otros Arrendamientos</t>
  </si>
  <si>
    <t>Servicios profesionales, científicos, técnicos y otros servicios</t>
  </si>
  <si>
    <t>Servicios legales, de contabilidad, auditorias y relacionados</t>
  </si>
  <si>
    <t>Servicios de Diseño, Arquitectura, Ingeniería y Actividades Relacionadas</t>
  </si>
  <si>
    <t>Servicios de consultoria administrativa, procesos, tecnica y en tecnologias de la informacion</t>
  </si>
  <si>
    <t>Servicios de Informática</t>
  </si>
  <si>
    <t>servicios de Consultorias</t>
  </si>
  <si>
    <t>Servicios de capacitación</t>
  </si>
  <si>
    <t>Servicios de apoyo administrativo, traducción, fotocopiado e impresión</t>
  </si>
  <si>
    <t>Apoyos a Comisarios Públicos</t>
  </si>
  <si>
    <t>Impresiones y publicaciones oficiales</t>
  </si>
  <si>
    <t>Licitaciones, convenios y convocatorias</t>
  </si>
  <si>
    <t>Servicios de vigilancia</t>
  </si>
  <si>
    <t>Servicios Profesionales, científicos y técnicos integrales</t>
  </si>
  <si>
    <t>Servicios profesionales, cientificos y tecnicos integrales</t>
  </si>
  <si>
    <t>Servicios financieros, bancarios y comerciales</t>
  </si>
  <si>
    <t>Servicios financieros y bancarios</t>
  </si>
  <si>
    <t>Servicio de Recaudación, Traslado y Custodia de valores</t>
  </si>
  <si>
    <t>Seguros de responsabilidad patrimonial y fianzas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</si>
  <si>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</si>
  <si>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</si>
  <si>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</si>
  <si>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</si>
  <si>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</si>
  <si>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</si>
  <si>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</si>
  <si>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</si>
  <si>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</si>
  <si>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</si>
  <si>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</si>
  <si>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</si>
  <si>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</si>
  <si>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Mantenimiento y conservación de heraamientas, maquinas herramientas, instrumentos, utiles y equipo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</si>
  <si>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</si>
  <si>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</si>
  <si>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</si>
  <si>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</si>
  <si>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</si>
  <si>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</si>
  <si>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</si>
  <si>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</si>
  <si>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</si>
  <si>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</si>
  <si>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</si>
  <si>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</si>
  <si>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</si>
  <si>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</si>
  <si>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</si>
  <si>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</si>
  <si>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 de Orden Social y Cultural</t>
  </si>
  <si>
    <t>Congresos y convenciones</t>
  </si>
  <si>
    <t>Gastos de Representacion</t>
  </si>
  <si>
    <t>Gtso de atencion y promocion</t>
  </si>
  <si>
    <t>Otros servicios generales</t>
  </si>
  <si>
    <t>Impuestos y derechos</t>
  </si>
  <si>
    <t>Penas, multas, accesorios y actualizaciones</t>
  </si>
  <si>
    <t>Otros gastso por responsabilidades</t>
  </si>
  <si>
    <t>Otros gastos por responsabilidades</t>
  </si>
  <si>
    <t>Transferencias, asignaciones, subsidios y otras ayudas</t>
  </si>
  <si>
    <t>Ayudas sociales</t>
  </si>
  <si>
    <t>Becas y otras ayudas para prograas de capacitacion</t>
  </si>
  <si>
    <t>Fomento deportivo</t>
  </si>
  <si>
    <t xml:space="preserve">Donativos  </t>
  </si>
  <si>
    <t>Donativos a Instituciones sin fines de lucro</t>
  </si>
  <si>
    <t>Bienes muebles, inmuebles e intangibles</t>
  </si>
  <si>
    <t>Mobiliario y equipo de administración</t>
  </si>
  <si>
    <t>Muebles de oficina y estantería</t>
  </si>
  <si>
    <t>Mobiliario</t>
  </si>
  <si>
    <t>Equipo de cómputo y de tecnologías de la información</t>
  </si>
  <si>
    <t>Bienes informáticos</t>
  </si>
  <si>
    <t>Otros mobiliarios y equipos de administracion</t>
  </si>
  <si>
    <t>Equipo de administracion</t>
  </si>
  <si>
    <t>Mobiliario y equipo educacional y recreativo</t>
  </si>
  <si>
    <t>Equipos y aparatos audiovisuales</t>
  </si>
  <si>
    <t>Vehiculos y equipo de transporte</t>
  </si>
  <si>
    <t>Automoviles y camiones</t>
  </si>
  <si>
    <t>Maquinaria, otros equipos y herramientas</t>
  </si>
  <si>
    <t>Maquinaria y equipo industrial</t>
  </si>
  <si>
    <t>Sistemas de aire acondicionado, calefaccion y de refrigeracion industrial y comercial</t>
  </si>
  <si>
    <t>Equipo de Comunicación y Telecomunicacion</t>
  </si>
  <si>
    <t>Equipo de Generacion Electrica, aparatos y accesoris electrios</t>
  </si>
  <si>
    <t>Maquinaria y equipo electrico y electronico</t>
  </si>
  <si>
    <t>Otros equipos</t>
  </si>
  <si>
    <t>Otros bienes muebles</t>
  </si>
  <si>
    <t>Bienes Inmuebles</t>
  </si>
  <si>
    <t>Terrenos</t>
  </si>
  <si>
    <t>Activos intangibles</t>
  </si>
  <si>
    <t>Software</t>
  </si>
  <si>
    <t>Inversión Pública</t>
  </si>
  <si>
    <t>ESTATAL</t>
  </si>
  <si>
    <t>0bra pública en bienes de dominio publico</t>
  </si>
  <si>
    <t>Construccion de obras para el abastecimiento de agua, petroleo, gas, electricidad y telecomunicaciones</t>
  </si>
  <si>
    <t>Fortalecimiento a organismos operadores de sistemas de agua potable</t>
  </si>
  <si>
    <t>Apoyo y fort. A sist. De oper. De distrito de riego</t>
  </si>
  <si>
    <t>Division de terrenos y construccion de obras de urbanizacion</t>
  </si>
  <si>
    <t>Conservacion y Mantenimiento</t>
  </si>
  <si>
    <t>Estudios y proyectos</t>
  </si>
  <si>
    <t>Infraestructura y equipamiento en materia de agua potable</t>
  </si>
  <si>
    <t>Infraestructura y equipamiento en materia de alcantarillado</t>
  </si>
  <si>
    <t>Supervision y control de calidad</t>
  </si>
  <si>
    <t>Obra publica en bienes propios</t>
  </si>
  <si>
    <t>FEDERAL</t>
  </si>
  <si>
    <t>Indirectos para obras en division de terrenos y construccion de obras de urbanizacion</t>
  </si>
  <si>
    <t>Deuda Publica</t>
  </si>
  <si>
    <t>Amortizacion de la deuda publica</t>
  </si>
  <si>
    <t>Amortizacion de la deuda interna con instituciones de credito</t>
  </si>
  <si>
    <t>Amortizacion de Capital Largo Plazo</t>
  </si>
  <si>
    <t>Intereses de la deuda publica</t>
  </si>
  <si>
    <t>Intereses de la deuda interna con instiruciones de credito</t>
  </si>
  <si>
    <t>Pago de Intereses Largo Plazo</t>
  </si>
  <si>
    <t>Adeudo de ejercicios fiscales anteriores (ADEFAS)</t>
  </si>
  <si>
    <t xml:space="preserve">Adefas  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</si>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</sst>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_ ;\-0.00\ "/>
    <numFmt numFmtId="165" formatCode="_(* #,##0_);_(* \(#,##0\);_(* &quot;-&quot;??_);_(@_)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 Narrow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7" fillId="2" borderId="3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left" vertical="center" wrapText="1"/>
    </xf>
    <xf numFmtId="165" fontId="8" fillId="0" borderId="7" xfId="1" applyNumberFormat="1" applyFont="1" applyFill="1" applyBorder="1" applyAlignment="1">
      <alignment horizontal="right" vertical="center" indent="1"/>
    </xf>
    <xf numFmtId="166" fontId="8" fillId="0" borderId="7" xfId="1" applyNumberFormat="1" applyFont="1" applyFill="1" applyBorder="1" applyAlignment="1">
      <alignment horizontal="right" vertical="center" indent="1"/>
    </xf>
    <xf numFmtId="0" fontId="8" fillId="0" borderId="7" xfId="0" applyNumberFormat="1" applyFont="1" applyFill="1" applyBorder="1" applyAlignment="1">
      <alignment horizontal="left" vertical="center" wrapText="1" indent="2"/>
    </xf>
    <xf numFmtId="0" fontId="8" fillId="0" borderId="7" xfId="0" applyNumberFormat="1" applyFont="1" applyFill="1" applyBorder="1" applyAlignment="1">
      <alignment horizontal="left" vertical="center" wrapText="1" indent="4"/>
    </xf>
    <xf numFmtId="43" fontId="3" fillId="0" borderId="0" xfId="0" applyNumberFormat="1" applyFont="1"/>
    <xf numFmtId="0" fontId="9" fillId="0" borderId="7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horizontal="left" vertical="center" wrapText="1"/>
    </xf>
    <xf numFmtId="165" fontId="9" fillId="0" borderId="7" xfId="1" applyNumberFormat="1" applyFont="1" applyFill="1" applyBorder="1" applyAlignment="1">
      <alignment horizontal="right" vertical="center" indent="1"/>
    </xf>
    <xf numFmtId="166" fontId="9" fillId="0" borderId="7" xfId="1" applyNumberFormat="1" applyFont="1" applyFill="1" applyBorder="1" applyAlignment="1">
      <alignment horizontal="right" vertical="center" indent="1"/>
    </xf>
    <xf numFmtId="43" fontId="10" fillId="0" borderId="0" xfId="0" applyNumberFormat="1" applyFont="1"/>
    <xf numFmtId="165" fontId="3" fillId="0" borderId="0" xfId="0" applyNumberFormat="1" applyFont="1"/>
    <xf numFmtId="0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4" fontId="10" fillId="0" borderId="7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center" wrapText="1"/>
    </xf>
    <xf numFmtId="4" fontId="11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/>
    <xf numFmtId="165" fontId="10" fillId="0" borderId="7" xfId="1" applyNumberFormat="1" applyFont="1" applyFill="1" applyBorder="1" applyAlignment="1">
      <alignment horizontal="right" vertical="center"/>
    </xf>
    <xf numFmtId="166" fontId="10" fillId="0" borderId="7" xfId="0" applyNumberFormat="1" applyFont="1" applyFill="1" applyBorder="1"/>
    <xf numFmtId="166" fontId="10" fillId="0" borderId="7" xfId="1" applyNumberFormat="1" applyFont="1" applyFill="1" applyBorder="1"/>
    <xf numFmtId="0" fontId="11" fillId="0" borderId="7" xfId="0" applyFont="1" applyFill="1" applyBorder="1" applyAlignment="1">
      <alignment horizontal="left" vertical="center"/>
    </xf>
    <xf numFmtId="166" fontId="11" fillId="0" borderId="7" xfId="1" applyNumberFormat="1" applyFont="1" applyFill="1" applyBorder="1"/>
    <xf numFmtId="166" fontId="11" fillId="0" borderId="7" xfId="0" applyNumberFormat="1" applyFont="1" applyFill="1" applyBorder="1"/>
    <xf numFmtId="0" fontId="11" fillId="0" borderId="7" xfId="0" applyFont="1" applyFill="1" applyBorder="1" applyAlignment="1">
      <alignment horizontal="left" vertical="center" wrapText="1"/>
    </xf>
    <xf numFmtId="166" fontId="10" fillId="0" borderId="7" xfId="1" applyNumberFormat="1" applyFont="1" applyBorder="1"/>
    <xf numFmtId="166" fontId="10" fillId="0" borderId="7" xfId="0" applyNumberFormat="1" applyFont="1" applyBorder="1"/>
    <xf numFmtId="0" fontId="11" fillId="0" borderId="7" xfId="0" applyFont="1" applyFill="1" applyBorder="1" applyAlignment="1">
      <alignment horizontal="center" vertical="center"/>
    </xf>
    <xf numFmtId="166" fontId="11" fillId="0" borderId="7" xfId="1" applyNumberFormat="1" applyFont="1" applyBorder="1"/>
    <xf numFmtId="166" fontId="11" fillId="0" borderId="7" xfId="0" applyNumberFormat="1" applyFont="1" applyBorder="1"/>
    <xf numFmtId="166" fontId="11" fillId="0" borderId="0" xfId="1" applyNumberFormat="1" applyFont="1"/>
    <xf numFmtId="165" fontId="11" fillId="0" borderId="0" xfId="0" applyNumberFormat="1" applyFont="1"/>
    <xf numFmtId="165" fontId="11" fillId="0" borderId="7" xfId="0" applyNumberFormat="1" applyFont="1" applyBorder="1" applyAlignment="1">
      <alignment vertical="center"/>
    </xf>
    <xf numFmtId="166" fontId="8" fillId="0" borderId="7" xfId="1" applyNumberFormat="1" applyFont="1" applyFill="1" applyBorder="1" applyAlignment="1">
      <alignment horizontal="right" vertical="center"/>
    </xf>
    <xf numFmtId="165" fontId="8" fillId="0" borderId="7" xfId="1" applyNumberFormat="1" applyFont="1" applyFill="1" applyBorder="1" applyAlignment="1">
      <alignment horizontal="right" vertical="center"/>
    </xf>
    <xf numFmtId="43" fontId="10" fillId="0" borderId="0" xfId="1" applyFont="1"/>
    <xf numFmtId="43" fontId="11" fillId="0" borderId="7" xfId="1" applyFont="1" applyBorder="1"/>
    <xf numFmtId="43" fontId="10" fillId="0" borderId="7" xfId="1" applyFont="1" applyBorder="1"/>
    <xf numFmtId="0" fontId="10" fillId="0" borderId="0" xfId="0" applyFont="1"/>
    <xf numFmtId="0" fontId="10" fillId="0" borderId="0" xfId="0" applyFont="1" applyFill="1"/>
    <xf numFmtId="0" fontId="10" fillId="0" borderId="8" xfId="0" applyFont="1" applyBorder="1"/>
    <xf numFmtId="0" fontId="11" fillId="0" borderId="9" xfId="0" applyFont="1" applyBorder="1" applyAlignment="1">
      <alignment horizontal="right"/>
    </xf>
    <xf numFmtId="166" fontId="7" fillId="0" borderId="7" xfId="0" applyNumberFormat="1" applyFont="1" applyBorder="1"/>
    <xf numFmtId="43" fontId="3" fillId="0" borderId="0" xfId="1" applyFont="1"/>
    <xf numFmtId="43" fontId="0" fillId="0" borderId="0" xfId="0" applyNumberFormat="1"/>
    <xf numFmtId="0" fontId="0" fillId="0" borderId="0" xfId="0" applyFill="1"/>
    <xf numFmtId="166" fontId="0" fillId="0" borderId="0" xfId="0" applyNumberFormat="1"/>
    <xf numFmtId="43" fontId="0" fillId="0" borderId="0" xfId="1" applyFont="1"/>
    <xf numFmtId="0" fontId="12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1</xdr:row>
      <xdr:rowOff>19050</xdr:rowOff>
    </xdr:from>
    <xdr:ext cx="1226791" cy="255134"/>
    <xdr:sp macro="" textlink="">
      <xdr:nvSpPr>
        <xdr:cNvPr id="2" name="1 CuadroTexto"/>
        <xdr:cNvSpPr txBox="1"/>
      </xdr:nvSpPr>
      <xdr:spPr>
        <a:xfrm>
          <a:off x="7724775" y="209550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7338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7338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74485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7448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142875</xdr:rowOff>
    </xdr:from>
    <xdr:ext cx="184731" cy="264560"/>
    <xdr:sp macro="" textlink="">
      <xdr:nvSpPr>
        <xdr:cNvPr id="7" name="4 CuadroTexto"/>
        <xdr:cNvSpPr txBox="1"/>
      </xdr:nvSpPr>
      <xdr:spPr>
        <a:xfrm>
          <a:off x="744855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24865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74485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0" name="4 CuadroTexto"/>
        <xdr:cNvSpPr txBox="1"/>
      </xdr:nvSpPr>
      <xdr:spPr>
        <a:xfrm>
          <a:off x="7448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4485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/>
        <xdr:cNvSpPr txBox="1"/>
      </xdr:nvSpPr>
      <xdr:spPr>
        <a:xfrm>
          <a:off x="7448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4485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5"/>
  <sheetViews>
    <sheetView tabSelected="1" workbookViewId="0">
      <selection sqref="A1:H311"/>
    </sheetView>
  </sheetViews>
  <sheetFormatPr baseColWidth="10" defaultRowHeight="15" x14ac:dyDescent="0.25"/>
  <cols>
    <col min="1" max="1" width="14.28515625" customWidth="1"/>
    <col min="2" max="2" width="41.7109375" customWidth="1"/>
    <col min="3" max="4" width="14" customWidth="1"/>
    <col min="5" max="5" width="14.140625" customWidth="1"/>
    <col min="6" max="6" width="13.5703125" customWidth="1"/>
    <col min="7" max="7" width="12" customWidth="1"/>
    <col min="8" max="8" width="13.42578125" style="59" customWidth="1"/>
    <col min="9" max="9" width="15.140625" style="1" bestFit="1" customWidth="1"/>
    <col min="10" max="10" width="14.140625" style="1" bestFit="1" customWidth="1"/>
    <col min="11" max="14" width="15.140625" style="1" bestFit="1" customWidth="1"/>
    <col min="15" max="15" width="14.140625" style="1" bestFit="1" customWidth="1"/>
    <col min="16" max="16" width="15.140625" style="1" bestFit="1" customWidth="1"/>
    <col min="17" max="18" width="11.42578125" style="1"/>
  </cols>
  <sheetData>
    <row r="1" spans="1:16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16" x14ac:dyDescent="0.25">
      <c r="A2" s="66" t="s">
        <v>1</v>
      </c>
      <c r="B2" s="66"/>
      <c r="C2" s="66"/>
      <c r="D2" s="66"/>
      <c r="E2" s="66"/>
      <c r="F2" s="66"/>
      <c r="G2" s="66"/>
      <c r="H2" s="66"/>
    </row>
    <row r="3" spans="1:16" x14ac:dyDescent="0.25">
      <c r="A3" s="66" t="s">
        <v>2</v>
      </c>
      <c r="B3" s="66"/>
      <c r="C3" s="66"/>
      <c r="D3" s="66"/>
      <c r="E3" s="66"/>
      <c r="F3" s="66"/>
      <c r="G3" s="66"/>
      <c r="H3" s="66"/>
    </row>
    <row r="4" spans="1:16" x14ac:dyDescent="0.25">
      <c r="A4" s="66" t="s">
        <v>3</v>
      </c>
      <c r="B4" s="66"/>
      <c r="C4" s="66"/>
      <c r="D4" s="66"/>
      <c r="E4" s="66"/>
      <c r="F4" s="66"/>
      <c r="G4" s="66"/>
      <c r="H4" s="66"/>
    </row>
    <row r="5" spans="1:16" x14ac:dyDescent="0.25">
      <c r="A5" s="66" t="s">
        <v>4</v>
      </c>
      <c r="B5" s="66"/>
      <c r="C5" s="66"/>
      <c r="D5" s="66"/>
      <c r="E5" s="66"/>
      <c r="F5" s="66"/>
      <c r="G5" s="66"/>
      <c r="H5" s="66"/>
    </row>
    <row r="6" spans="1:16" ht="17.25" thickBot="1" x14ac:dyDescent="0.35">
      <c r="D6" t="s">
        <v>5</v>
      </c>
      <c r="G6" s="2" t="s">
        <v>6</v>
      </c>
      <c r="H6" s="3" t="s">
        <v>7</v>
      </c>
    </row>
    <row r="7" spans="1:16" ht="38.25" customHeight="1" thickTop="1" x14ac:dyDescent="0.25">
      <c r="A7" s="67" t="s">
        <v>8</v>
      </c>
      <c r="B7" s="69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</row>
    <row r="8" spans="1:16" ht="15.75" thickBot="1" x14ac:dyDescent="0.3">
      <c r="A8" s="68"/>
      <c r="B8" s="70"/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</row>
    <row r="9" spans="1:16" ht="15.75" thickTop="1" x14ac:dyDescent="0.25">
      <c r="A9" s="6">
        <v>1000</v>
      </c>
      <c r="B9" s="7" t="s">
        <v>22</v>
      </c>
      <c r="C9" s="8">
        <v>179247574.31999999</v>
      </c>
      <c r="D9" s="8">
        <v>-3072305</v>
      </c>
      <c r="E9" s="9">
        <f>+D9+C9</f>
        <v>176175269.31999999</v>
      </c>
      <c r="F9" s="8">
        <v>130792141.56</v>
      </c>
      <c r="G9" s="8">
        <v>118440505.57000001</v>
      </c>
      <c r="H9" s="8">
        <f>+E9-F9</f>
        <v>45383127.75999999</v>
      </c>
    </row>
    <row r="10" spans="1:16" ht="22.5" x14ac:dyDescent="0.25">
      <c r="A10" s="10">
        <v>1100</v>
      </c>
      <c r="B10" s="7" t="s">
        <v>23</v>
      </c>
      <c r="C10" s="8">
        <v>97941814.079999998</v>
      </c>
      <c r="D10" s="8">
        <v>3228000</v>
      </c>
      <c r="E10" s="9">
        <f t="shared" ref="E10:E73" si="0">+D10+C10</f>
        <v>101169814.08</v>
      </c>
      <c r="F10" s="8">
        <v>75171894.140000001</v>
      </c>
      <c r="G10" s="8">
        <v>69302678.63000001</v>
      </c>
      <c r="H10" s="8">
        <f t="shared" ref="H10:H73" si="1">+E10-F10</f>
        <v>25997919.939999998</v>
      </c>
    </row>
    <row r="11" spans="1:16" x14ac:dyDescent="0.25">
      <c r="A11" s="11">
        <v>113</v>
      </c>
      <c r="B11" s="7" t="s">
        <v>24</v>
      </c>
      <c r="C11" s="8">
        <v>97941814.079999998</v>
      </c>
      <c r="D11" s="8">
        <v>3228000</v>
      </c>
      <c r="E11" s="9">
        <f t="shared" si="0"/>
        <v>101169814.08</v>
      </c>
      <c r="F11" s="8">
        <v>75171894.140000001</v>
      </c>
      <c r="G11" s="8">
        <v>69302678.63000001</v>
      </c>
      <c r="H11" s="8">
        <f t="shared" si="1"/>
        <v>25997919.939999998</v>
      </c>
      <c r="I11" s="12"/>
      <c r="J11" s="12"/>
      <c r="K11" s="12"/>
      <c r="L11" s="12"/>
      <c r="M11" s="12"/>
      <c r="N11" s="12"/>
    </row>
    <row r="12" spans="1:16" x14ac:dyDescent="0.25">
      <c r="A12" s="13">
        <v>11301</v>
      </c>
      <c r="B12" s="14" t="s">
        <v>25</v>
      </c>
      <c r="C12" s="15">
        <v>39620519.049999997</v>
      </c>
      <c r="D12" s="15">
        <v>2530000</v>
      </c>
      <c r="E12" s="16">
        <f t="shared" si="0"/>
        <v>42150519.049999997</v>
      </c>
      <c r="F12" s="15">
        <v>31724068.059999995</v>
      </c>
      <c r="G12" s="15">
        <v>31724068.359999999</v>
      </c>
      <c r="H12" s="15">
        <f t="shared" si="1"/>
        <v>10426450.990000002</v>
      </c>
      <c r="I12" s="17"/>
      <c r="J12" s="18"/>
      <c r="K12" s="12"/>
      <c r="L12" s="18"/>
      <c r="M12" s="18"/>
      <c r="N12" s="18"/>
      <c r="O12" s="18"/>
      <c r="P12" s="12"/>
    </row>
    <row r="13" spans="1:16" x14ac:dyDescent="0.25">
      <c r="A13" s="13">
        <v>11303</v>
      </c>
      <c r="B13" s="14" t="s">
        <v>26</v>
      </c>
      <c r="C13" s="15">
        <v>1367647</v>
      </c>
      <c r="D13" s="15">
        <v>-660000</v>
      </c>
      <c r="E13" s="16">
        <f t="shared" si="0"/>
        <v>707647</v>
      </c>
      <c r="F13" s="15">
        <v>566032.35</v>
      </c>
      <c r="G13" s="15">
        <v>566032.35</v>
      </c>
      <c r="H13" s="15">
        <f t="shared" si="1"/>
        <v>141614.65000000002</v>
      </c>
      <c r="I13" s="17"/>
      <c r="J13" s="18"/>
      <c r="K13" s="12"/>
      <c r="L13" s="18"/>
      <c r="M13" s="18"/>
      <c r="N13" s="18"/>
      <c r="O13" s="18"/>
      <c r="P13" s="12"/>
    </row>
    <row r="14" spans="1:16" x14ac:dyDescent="0.25">
      <c r="A14" s="13">
        <v>11306</v>
      </c>
      <c r="B14" s="14" t="s">
        <v>27</v>
      </c>
      <c r="C14" s="15">
        <v>38126322.479999997</v>
      </c>
      <c r="D14" s="15">
        <v>106000</v>
      </c>
      <c r="E14" s="16">
        <f t="shared" si="0"/>
        <v>38232322.479999997</v>
      </c>
      <c r="F14" s="15">
        <v>27882149.789999995</v>
      </c>
      <c r="G14" s="15">
        <v>22012933.98</v>
      </c>
      <c r="H14" s="15">
        <f t="shared" si="1"/>
        <v>10350172.690000001</v>
      </c>
      <c r="I14" s="17"/>
      <c r="J14" s="18"/>
      <c r="K14" s="12"/>
      <c r="L14" s="18"/>
      <c r="M14" s="18"/>
      <c r="N14" s="18"/>
      <c r="O14" s="18"/>
      <c r="P14" s="12"/>
    </row>
    <row r="15" spans="1:16" x14ac:dyDescent="0.25">
      <c r="A15" s="13">
        <v>11307</v>
      </c>
      <c r="B15" s="14" t="s">
        <v>28</v>
      </c>
      <c r="C15" s="15">
        <v>11202402.279999999</v>
      </c>
      <c r="D15" s="15">
        <v>750000</v>
      </c>
      <c r="E15" s="16">
        <f t="shared" si="0"/>
        <v>11952402.279999999</v>
      </c>
      <c r="F15" s="15">
        <v>8999785.6000000015</v>
      </c>
      <c r="G15" s="15">
        <v>8999785.6000000015</v>
      </c>
      <c r="H15" s="15">
        <f t="shared" si="1"/>
        <v>2952616.6799999978</v>
      </c>
      <c r="I15" s="17"/>
      <c r="J15" s="18"/>
      <c r="K15" s="12"/>
      <c r="L15" s="18"/>
      <c r="M15" s="18"/>
      <c r="N15" s="18"/>
      <c r="O15" s="18"/>
      <c r="P15" s="12"/>
    </row>
    <row r="16" spans="1:16" x14ac:dyDescent="0.25">
      <c r="A16" s="13">
        <v>11310</v>
      </c>
      <c r="B16" s="14" t="s">
        <v>29</v>
      </c>
      <c r="C16" s="15">
        <v>7624923.2699999996</v>
      </c>
      <c r="D16" s="15">
        <v>502000</v>
      </c>
      <c r="E16" s="16">
        <f t="shared" si="0"/>
        <v>8126923.2699999996</v>
      </c>
      <c r="F16" s="15">
        <v>5999858.3400000008</v>
      </c>
      <c r="G16" s="15">
        <v>5999858.3400000008</v>
      </c>
      <c r="H16" s="15">
        <f t="shared" si="1"/>
        <v>2127064.9299999988</v>
      </c>
      <c r="I16" s="17"/>
      <c r="J16" s="18"/>
      <c r="K16" s="12"/>
      <c r="L16" s="18"/>
      <c r="M16" s="18"/>
      <c r="N16" s="18"/>
      <c r="O16" s="18"/>
      <c r="P16" s="12"/>
    </row>
    <row r="17" spans="1:16" x14ac:dyDescent="0.25">
      <c r="A17" s="10">
        <v>1200</v>
      </c>
      <c r="B17" s="14" t="s">
        <v>30</v>
      </c>
      <c r="C17" s="8">
        <v>184680</v>
      </c>
      <c r="D17" s="8">
        <v>88000</v>
      </c>
      <c r="E17" s="9">
        <f t="shared" si="0"/>
        <v>272680</v>
      </c>
      <c r="F17" s="8">
        <v>210217.56</v>
      </c>
      <c r="G17" s="8">
        <v>198884.22</v>
      </c>
      <c r="H17" s="8">
        <f t="shared" si="1"/>
        <v>62462.44</v>
      </c>
      <c r="I17" s="17"/>
    </row>
    <row r="18" spans="1:16" x14ac:dyDescent="0.25">
      <c r="A18" s="11">
        <v>121</v>
      </c>
      <c r="B18" s="14" t="s">
        <v>31</v>
      </c>
      <c r="C18" s="8">
        <v>184680</v>
      </c>
      <c r="D18" s="8">
        <v>88000</v>
      </c>
      <c r="E18" s="9">
        <f t="shared" si="0"/>
        <v>272680</v>
      </c>
      <c r="F18" s="8">
        <v>210217.56</v>
      </c>
      <c r="G18" s="8">
        <v>198884.22</v>
      </c>
      <c r="H18" s="8">
        <f t="shared" si="1"/>
        <v>62462.44</v>
      </c>
      <c r="I18" s="17"/>
    </row>
    <row r="19" spans="1:16" x14ac:dyDescent="0.25">
      <c r="A19" s="13">
        <v>12101</v>
      </c>
      <c r="B19" s="14" t="s">
        <v>32</v>
      </c>
      <c r="C19" s="15">
        <v>184680</v>
      </c>
      <c r="D19" s="15">
        <v>88000</v>
      </c>
      <c r="E19" s="9">
        <f t="shared" si="0"/>
        <v>272680</v>
      </c>
      <c r="F19" s="15">
        <v>210217.56</v>
      </c>
      <c r="G19" s="15">
        <v>198884.22</v>
      </c>
      <c r="H19" s="15">
        <f t="shared" si="1"/>
        <v>62462.44</v>
      </c>
      <c r="I19" s="17"/>
      <c r="J19" s="18"/>
      <c r="K19" s="12"/>
      <c r="L19" s="18"/>
      <c r="M19" s="18"/>
      <c r="N19" s="18"/>
      <c r="O19" s="18"/>
      <c r="P19" s="12"/>
    </row>
    <row r="20" spans="1:16" x14ac:dyDescent="0.25">
      <c r="A20" s="10">
        <v>1300</v>
      </c>
      <c r="B20" s="7" t="s">
        <v>33</v>
      </c>
      <c r="C20" s="8">
        <v>15997881.73</v>
      </c>
      <c r="D20" s="8">
        <v>-2167000</v>
      </c>
      <c r="E20" s="9">
        <f t="shared" si="0"/>
        <v>13830881.73</v>
      </c>
      <c r="F20" s="8">
        <v>10176432.730000002</v>
      </c>
      <c r="G20" s="8">
        <v>7385241.4299999997</v>
      </c>
      <c r="H20" s="8">
        <f t="shared" si="1"/>
        <v>3654448.9999999981</v>
      </c>
    </row>
    <row r="21" spans="1:16" x14ac:dyDescent="0.25">
      <c r="A21" s="11">
        <v>131</v>
      </c>
      <c r="B21" s="7" t="s">
        <v>34</v>
      </c>
      <c r="C21" s="8">
        <v>2012882.49</v>
      </c>
      <c r="D21" s="8">
        <v>210000</v>
      </c>
      <c r="E21" s="9">
        <f t="shared" si="0"/>
        <v>2222882.4900000002</v>
      </c>
      <c r="F21" s="8">
        <v>1606988.5</v>
      </c>
      <c r="G21" s="8">
        <v>1606988.5</v>
      </c>
      <c r="H21" s="8">
        <f t="shared" si="1"/>
        <v>615893.99000000022</v>
      </c>
    </row>
    <row r="22" spans="1:16" x14ac:dyDescent="0.25">
      <c r="A22" s="13">
        <v>13101</v>
      </c>
      <c r="B22" s="14" t="s">
        <v>34</v>
      </c>
      <c r="C22" s="15">
        <v>2012882.49</v>
      </c>
      <c r="D22" s="15">
        <v>210000</v>
      </c>
      <c r="E22" s="9">
        <f t="shared" si="0"/>
        <v>2222882.4900000002</v>
      </c>
      <c r="F22" s="15">
        <v>1606988.5</v>
      </c>
      <c r="G22" s="15">
        <v>1606988.5</v>
      </c>
      <c r="H22" s="15">
        <f t="shared" si="1"/>
        <v>615893.99000000022</v>
      </c>
      <c r="I22" s="17"/>
      <c r="J22" s="18"/>
      <c r="K22" s="12"/>
      <c r="L22" s="18"/>
      <c r="M22" s="18"/>
      <c r="N22" s="18"/>
      <c r="O22" s="18"/>
      <c r="P22" s="12"/>
    </row>
    <row r="23" spans="1:16" ht="22.5" x14ac:dyDescent="0.25">
      <c r="A23" s="11">
        <v>132</v>
      </c>
      <c r="B23" s="7" t="s">
        <v>35</v>
      </c>
      <c r="C23" s="8">
        <v>7378515.2400000002</v>
      </c>
      <c r="D23" s="8">
        <v>393000</v>
      </c>
      <c r="E23" s="9">
        <f t="shared" si="0"/>
        <v>7771515.2400000002</v>
      </c>
      <c r="F23" s="8">
        <v>5603218.71</v>
      </c>
      <c r="G23" s="8">
        <v>2812027.4099999997</v>
      </c>
      <c r="H23" s="8">
        <f t="shared" si="1"/>
        <v>2168296.5300000003</v>
      </c>
    </row>
    <row r="24" spans="1:16" x14ac:dyDescent="0.25">
      <c r="A24" s="13">
        <v>13201</v>
      </c>
      <c r="B24" s="14" t="s">
        <v>36</v>
      </c>
      <c r="C24" s="15">
        <v>3367123.4</v>
      </c>
      <c r="D24" s="15">
        <v>675000</v>
      </c>
      <c r="E24" s="16">
        <f t="shared" si="0"/>
        <v>4042123.4</v>
      </c>
      <c r="F24" s="15">
        <v>2854745.8499999996</v>
      </c>
      <c r="G24" s="15">
        <v>2788599.78</v>
      </c>
      <c r="H24" s="15">
        <f t="shared" si="1"/>
        <v>1187377.5500000003</v>
      </c>
      <c r="I24" s="17"/>
      <c r="J24" s="18"/>
      <c r="K24" s="12"/>
      <c r="L24" s="18"/>
      <c r="M24" s="18"/>
      <c r="N24" s="18"/>
      <c r="O24" s="18"/>
      <c r="P24" s="12"/>
    </row>
    <row r="25" spans="1:16" x14ac:dyDescent="0.25">
      <c r="A25" s="13">
        <v>13202</v>
      </c>
      <c r="B25" s="14" t="s">
        <v>37</v>
      </c>
      <c r="C25" s="15">
        <v>3870011.2800000003</v>
      </c>
      <c r="D25" s="15">
        <v>-282000</v>
      </c>
      <c r="E25" s="16">
        <f t="shared" si="0"/>
        <v>3588011.2800000003</v>
      </c>
      <c r="F25" s="15">
        <v>2697650.0599999996</v>
      </c>
      <c r="G25" s="15">
        <v>21779.370000000003</v>
      </c>
      <c r="H25" s="15">
        <f t="shared" si="1"/>
        <v>890361.22000000067</v>
      </c>
      <c r="I25" s="17"/>
      <c r="J25" s="18"/>
      <c r="K25" s="12"/>
      <c r="L25" s="18"/>
      <c r="M25" s="18"/>
      <c r="N25" s="18"/>
      <c r="O25" s="18"/>
      <c r="P25" s="12"/>
    </row>
    <row r="26" spans="1:16" x14ac:dyDescent="0.25">
      <c r="A26" s="13">
        <v>13203</v>
      </c>
      <c r="B26" s="14" t="s">
        <v>38</v>
      </c>
      <c r="C26" s="15">
        <v>70690.28</v>
      </c>
      <c r="D26" s="15">
        <v>0</v>
      </c>
      <c r="E26" s="16">
        <f t="shared" si="0"/>
        <v>70690.28</v>
      </c>
      <c r="F26" s="15">
        <v>1648.26</v>
      </c>
      <c r="G26" s="15">
        <v>1648.26</v>
      </c>
      <c r="H26" s="15">
        <f t="shared" si="1"/>
        <v>69042.02</v>
      </c>
      <c r="I26" s="17"/>
      <c r="J26" s="18"/>
      <c r="K26" s="12"/>
      <c r="L26" s="18"/>
      <c r="M26" s="18"/>
      <c r="N26" s="18"/>
      <c r="O26" s="18"/>
      <c r="P26" s="12"/>
    </row>
    <row r="27" spans="1:16" x14ac:dyDescent="0.25">
      <c r="A27" s="13">
        <v>13204</v>
      </c>
      <c r="B27" s="14" t="s">
        <v>39</v>
      </c>
      <c r="C27" s="15">
        <v>70690.28</v>
      </c>
      <c r="D27" s="15">
        <v>0</v>
      </c>
      <c r="E27" s="16">
        <f t="shared" si="0"/>
        <v>70690.28</v>
      </c>
      <c r="F27" s="15">
        <v>49174.54</v>
      </c>
      <c r="G27" s="15">
        <v>0</v>
      </c>
      <c r="H27" s="15">
        <f t="shared" si="1"/>
        <v>21515.739999999998</v>
      </c>
      <c r="I27" s="17"/>
      <c r="J27" s="18"/>
      <c r="K27" s="12"/>
      <c r="L27" s="18"/>
      <c r="M27" s="18"/>
      <c r="N27" s="18"/>
      <c r="O27" s="18"/>
      <c r="P27" s="12"/>
    </row>
    <row r="28" spans="1:16" x14ac:dyDescent="0.25">
      <c r="A28" s="11">
        <v>133</v>
      </c>
      <c r="B28" s="7" t="s">
        <v>40</v>
      </c>
      <c r="C28" s="8">
        <v>6454084</v>
      </c>
      <c r="D28" s="8">
        <v>-2770000</v>
      </c>
      <c r="E28" s="9">
        <f t="shared" si="0"/>
        <v>3684084</v>
      </c>
      <c r="F28" s="8">
        <v>2878025.52</v>
      </c>
      <c r="G28" s="8">
        <v>2878025.52</v>
      </c>
      <c r="H28" s="8">
        <f t="shared" si="1"/>
        <v>806058.48</v>
      </c>
    </row>
    <row r="29" spans="1:16" x14ac:dyDescent="0.25">
      <c r="A29" s="13">
        <v>13301</v>
      </c>
      <c r="B29" s="14" t="s">
        <v>41</v>
      </c>
      <c r="C29" s="15">
        <v>6454084</v>
      </c>
      <c r="D29" s="15">
        <v>-2770000</v>
      </c>
      <c r="E29" s="9">
        <f t="shared" si="0"/>
        <v>3684084</v>
      </c>
      <c r="F29" s="15">
        <v>2878025.52</v>
      </c>
      <c r="G29" s="15">
        <v>2878025.52</v>
      </c>
      <c r="H29" s="8">
        <f t="shared" si="1"/>
        <v>806058.48</v>
      </c>
      <c r="I29" s="17"/>
      <c r="J29" s="18"/>
      <c r="K29" s="12"/>
      <c r="L29" s="18"/>
      <c r="M29" s="18"/>
      <c r="N29" s="18"/>
      <c r="O29" s="18"/>
      <c r="P29" s="12"/>
    </row>
    <row r="30" spans="1:16" x14ac:dyDescent="0.25">
      <c r="A30" s="11">
        <v>134</v>
      </c>
      <c r="B30" s="7" t="s">
        <v>42</v>
      </c>
      <c r="C30" s="8">
        <v>152400</v>
      </c>
      <c r="D30" s="8">
        <v>0</v>
      </c>
      <c r="E30" s="9">
        <f t="shared" si="0"/>
        <v>152400</v>
      </c>
      <c r="F30" s="8">
        <v>88200</v>
      </c>
      <c r="G30" s="8">
        <v>88200</v>
      </c>
      <c r="H30" s="8">
        <f t="shared" si="1"/>
        <v>64200</v>
      </c>
    </row>
    <row r="31" spans="1:16" x14ac:dyDescent="0.25">
      <c r="A31" s="13">
        <v>13403</v>
      </c>
      <c r="B31" s="14" t="s">
        <v>43</v>
      </c>
      <c r="C31" s="15">
        <v>152400</v>
      </c>
      <c r="D31" s="15">
        <v>0</v>
      </c>
      <c r="E31" s="16">
        <f t="shared" si="0"/>
        <v>152400</v>
      </c>
      <c r="F31" s="15">
        <v>88200</v>
      </c>
      <c r="G31" s="15">
        <v>88200</v>
      </c>
      <c r="H31" s="15">
        <f t="shared" si="1"/>
        <v>64200</v>
      </c>
      <c r="I31" s="17"/>
      <c r="J31" s="18"/>
      <c r="K31" s="12"/>
      <c r="L31" s="18"/>
      <c r="M31" s="18"/>
      <c r="N31" s="18"/>
      <c r="O31" s="18"/>
      <c r="P31" s="12"/>
    </row>
    <row r="32" spans="1:16" x14ac:dyDescent="0.25">
      <c r="A32" s="10">
        <v>1400</v>
      </c>
      <c r="B32" s="7" t="s">
        <v>44</v>
      </c>
      <c r="C32" s="8">
        <v>33831943.189999998</v>
      </c>
      <c r="D32" s="8">
        <v>-548305</v>
      </c>
      <c r="E32" s="9">
        <f t="shared" si="0"/>
        <v>33283638.189999998</v>
      </c>
      <c r="F32" s="8">
        <v>25279159.350000001</v>
      </c>
      <c r="G32" s="8">
        <v>21834131.060000002</v>
      </c>
      <c r="H32" s="8">
        <f t="shared" si="1"/>
        <v>8004478.8399999961</v>
      </c>
    </row>
    <row r="33" spans="1:16" x14ac:dyDescent="0.25">
      <c r="A33" s="11">
        <v>141</v>
      </c>
      <c r="B33" s="7" t="s">
        <v>45</v>
      </c>
      <c r="C33" s="8">
        <v>31796591.149999999</v>
      </c>
      <c r="D33" s="8">
        <v>-556144</v>
      </c>
      <c r="E33" s="9">
        <f t="shared" si="0"/>
        <v>31240447.149999999</v>
      </c>
      <c r="F33" s="8">
        <v>23292603.949999999</v>
      </c>
      <c r="G33" s="8">
        <v>20344770.410000004</v>
      </c>
      <c r="H33" s="8">
        <f t="shared" si="1"/>
        <v>7947843.1999999993</v>
      </c>
    </row>
    <row r="34" spans="1:16" x14ac:dyDescent="0.25">
      <c r="A34" s="13">
        <v>14101</v>
      </c>
      <c r="B34" s="14" t="s">
        <v>46</v>
      </c>
      <c r="C34" s="15">
        <v>2956822</v>
      </c>
      <c r="D34" s="15">
        <v>-306144</v>
      </c>
      <c r="E34" s="16">
        <f t="shared" si="0"/>
        <v>2650678</v>
      </c>
      <c r="F34" s="15">
        <v>1940183.14</v>
      </c>
      <c r="G34" s="15">
        <v>1733261.79</v>
      </c>
      <c r="H34" s="15">
        <f t="shared" si="1"/>
        <v>710494.8600000001</v>
      </c>
      <c r="I34" s="17"/>
      <c r="J34" s="18"/>
      <c r="K34" s="12"/>
      <c r="L34" s="18"/>
      <c r="M34" s="18"/>
      <c r="N34" s="18"/>
      <c r="O34" s="18"/>
      <c r="P34" s="12"/>
    </row>
    <row r="35" spans="1:16" x14ac:dyDescent="0.25">
      <c r="A35" s="13">
        <v>14106</v>
      </c>
      <c r="B35" s="14" t="s">
        <v>47</v>
      </c>
      <c r="C35" s="15">
        <v>18637008.149999999</v>
      </c>
      <c r="D35" s="15">
        <v>-250000</v>
      </c>
      <c r="E35" s="16">
        <f t="shared" si="0"/>
        <v>18387008.149999999</v>
      </c>
      <c r="F35" s="15">
        <v>13721613.500000002</v>
      </c>
      <c r="G35" s="15">
        <v>13442419.380000003</v>
      </c>
      <c r="H35" s="15">
        <f t="shared" si="1"/>
        <v>4665394.6499999966</v>
      </c>
      <c r="I35" s="17"/>
      <c r="J35" s="18"/>
      <c r="K35" s="12"/>
      <c r="L35" s="18"/>
      <c r="M35" s="18"/>
      <c r="N35" s="18"/>
      <c r="O35" s="18"/>
      <c r="P35" s="12"/>
    </row>
    <row r="36" spans="1:16" x14ac:dyDescent="0.25">
      <c r="A36" s="13">
        <v>14109</v>
      </c>
      <c r="B36" s="14" t="s">
        <v>48</v>
      </c>
      <c r="C36" s="15">
        <v>10202761</v>
      </c>
      <c r="D36" s="15">
        <v>0</v>
      </c>
      <c r="E36" s="16">
        <f t="shared" si="0"/>
        <v>10202761</v>
      </c>
      <c r="F36" s="15">
        <v>7630807.3099999996</v>
      </c>
      <c r="G36" s="15">
        <v>5169089.24</v>
      </c>
      <c r="H36" s="15">
        <f t="shared" si="1"/>
        <v>2571953.6900000004</v>
      </c>
      <c r="I36" s="17"/>
      <c r="J36" s="18"/>
      <c r="K36" s="12"/>
      <c r="L36" s="18"/>
      <c r="M36" s="18"/>
      <c r="N36" s="18"/>
      <c r="O36" s="18"/>
      <c r="P36" s="12"/>
    </row>
    <row r="37" spans="1:16" x14ac:dyDescent="0.25">
      <c r="A37" s="11">
        <v>143</v>
      </c>
      <c r="B37" s="7" t="s">
        <v>49</v>
      </c>
      <c r="C37" s="8">
        <v>552000</v>
      </c>
      <c r="D37" s="8">
        <v>-300000</v>
      </c>
      <c r="E37" s="9">
        <f t="shared" si="0"/>
        <v>252000</v>
      </c>
      <c r="F37" s="8">
        <v>240801.43</v>
      </c>
      <c r="G37" s="8">
        <v>240801.43</v>
      </c>
      <c r="H37" s="8">
        <f t="shared" si="1"/>
        <v>11198.570000000007</v>
      </c>
    </row>
    <row r="38" spans="1:16" x14ac:dyDescent="0.25">
      <c r="A38" s="13">
        <v>14303</v>
      </c>
      <c r="B38" s="14" t="s">
        <v>50</v>
      </c>
      <c r="C38" s="15">
        <v>552000</v>
      </c>
      <c r="D38" s="15">
        <v>-300000</v>
      </c>
      <c r="E38" s="16">
        <f t="shared" si="0"/>
        <v>252000</v>
      </c>
      <c r="F38" s="15">
        <v>240801.43</v>
      </c>
      <c r="G38" s="15">
        <v>240801.43</v>
      </c>
      <c r="H38" s="8">
        <f t="shared" si="1"/>
        <v>11198.570000000007</v>
      </c>
      <c r="I38" s="17"/>
      <c r="J38" s="18"/>
      <c r="K38" s="12"/>
      <c r="L38" s="18"/>
      <c r="M38" s="18"/>
      <c r="N38" s="18"/>
      <c r="O38" s="18"/>
      <c r="P38" s="12"/>
    </row>
    <row r="39" spans="1:16" x14ac:dyDescent="0.25">
      <c r="A39" s="11">
        <v>144</v>
      </c>
      <c r="B39" s="7" t="s">
        <v>51</v>
      </c>
      <c r="C39" s="8">
        <v>1483352.04</v>
      </c>
      <c r="D39" s="8">
        <v>307839</v>
      </c>
      <c r="E39" s="9">
        <f t="shared" si="0"/>
        <v>1791191.04</v>
      </c>
      <c r="F39" s="8">
        <v>1745753.97</v>
      </c>
      <c r="G39" s="8">
        <v>1248559.22</v>
      </c>
      <c r="H39" s="8">
        <f t="shared" si="1"/>
        <v>45437.070000000065</v>
      </c>
    </row>
    <row r="40" spans="1:16" x14ac:dyDescent="0.25">
      <c r="A40" s="13">
        <v>14402</v>
      </c>
      <c r="B40" s="14" t="s">
        <v>52</v>
      </c>
      <c r="C40" s="15">
        <v>24255</v>
      </c>
      <c r="D40" s="15">
        <v>0</v>
      </c>
      <c r="E40" s="16">
        <f t="shared" si="0"/>
        <v>24255</v>
      </c>
      <c r="F40" s="15">
        <v>20317</v>
      </c>
      <c r="G40" s="15">
        <v>20317</v>
      </c>
      <c r="H40" s="8">
        <f t="shared" si="1"/>
        <v>3938</v>
      </c>
      <c r="I40" s="17"/>
      <c r="J40" s="18"/>
      <c r="K40" s="12"/>
      <c r="L40" s="18"/>
      <c r="M40" s="18"/>
      <c r="N40" s="18"/>
      <c r="O40" s="18"/>
      <c r="P40" s="12"/>
    </row>
    <row r="41" spans="1:16" x14ac:dyDescent="0.25">
      <c r="A41" s="13">
        <v>14403</v>
      </c>
      <c r="B41" s="14" t="s">
        <v>53</v>
      </c>
      <c r="C41" s="15">
        <v>1452797.04</v>
      </c>
      <c r="D41" s="15">
        <v>307839</v>
      </c>
      <c r="E41" s="9">
        <f t="shared" si="0"/>
        <v>1760636.04</v>
      </c>
      <c r="F41" s="15">
        <v>1721729.97</v>
      </c>
      <c r="G41" s="15">
        <v>1224535.22</v>
      </c>
      <c r="H41" s="8">
        <f t="shared" si="1"/>
        <v>38906.070000000065</v>
      </c>
      <c r="I41" s="17"/>
      <c r="J41" s="18"/>
      <c r="K41" s="12"/>
      <c r="L41" s="18"/>
      <c r="M41" s="18"/>
      <c r="N41" s="18"/>
      <c r="O41" s="18"/>
      <c r="P41" s="12"/>
    </row>
    <row r="42" spans="1:16" x14ac:dyDescent="0.25">
      <c r="A42" s="13">
        <v>14406</v>
      </c>
      <c r="B42" s="14" t="s">
        <v>54</v>
      </c>
      <c r="C42" s="15">
        <v>6300</v>
      </c>
      <c r="D42" s="15">
        <v>0</v>
      </c>
      <c r="E42" s="9">
        <f t="shared" si="0"/>
        <v>6300</v>
      </c>
      <c r="F42" s="15">
        <v>3707</v>
      </c>
      <c r="G42" s="15">
        <v>3707</v>
      </c>
      <c r="H42" s="8">
        <f t="shared" si="1"/>
        <v>2593</v>
      </c>
      <c r="I42" s="17"/>
      <c r="J42" s="18"/>
      <c r="K42" s="12"/>
      <c r="L42" s="18"/>
      <c r="M42" s="18"/>
      <c r="N42" s="18"/>
      <c r="O42" s="18"/>
      <c r="P42" s="12"/>
    </row>
    <row r="43" spans="1:16" x14ac:dyDescent="0.25">
      <c r="A43" s="10">
        <v>1500</v>
      </c>
      <c r="B43" s="7" t="s">
        <v>55</v>
      </c>
      <c r="C43" s="8">
        <v>30941255.32</v>
      </c>
      <c r="D43" s="8">
        <v>-3613000</v>
      </c>
      <c r="E43" s="9">
        <f t="shared" si="0"/>
        <v>27328255.32</v>
      </c>
      <c r="F43" s="8">
        <v>19823617.779999997</v>
      </c>
      <c r="G43" s="8">
        <v>19588750.23</v>
      </c>
      <c r="H43" s="8">
        <f t="shared" si="1"/>
        <v>7504637.5400000028</v>
      </c>
    </row>
    <row r="44" spans="1:16" ht="22.5" x14ac:dyDescent="0.25">
      <c r="A44" s="11">
        <v>151</v>
      </c>
      <c r="B44" s="7" t="s">
        <v>56</v>
      </c>
      <c r="C44" s="8">
        <v>4420870</v>
      </c>
      <c r="D44" s="8">
        <v>370000</v>
      </c>
      <c r="E44" s="9">
        <f t="shared" si="0"/>
        <v>4790870</v>
      </c>
      <c r="F44" s="8">
        <v>3686712.39</v>
      </c>
      <c r="G44" s="8">
        <v>3670645.1</v>
      </c>
      <c r="H44" s="8">
        <f t="shared" si="1"/>
        <v>1104157.6099999999</v>
      </c>
    </row>
    <row r="45" spans="1:16" x14ac:dyDescent="0.25">
      <c r="A45" s="13">
        <v>15101</v>
      </c>
      <c r="B45" s="14" t="s">
        <v>57</v>
      </c>
      <c r="C45" s="15">
        <v>4420870</v>
      </c>
      <c r="D45" s="15">
        <v>370000</v>
      </c>
      <c r="E45" s="16">
        <f t="shared" si="0"/>
        <v>4790870</v>
      </c>
      <c r="F45" s="15">
        <v>3686712.39</v>
      </c>
      <c r="G45" s="15">
        <v>3670645.1</v>
      </c>
      <c r="H45" s="15">
        <f t="shared" si="1"/>
        <v>1104157.6099999999</v>
      </c>
      <c r="I45" s="17"/>
      <c r="J45" s="18"/>
      <c r="K45" s="12"/>
      <c r="L45" s="18"/>
      <c r="M45" s="18"/>
      <c r="N45" s="18"/>
      <c r="O45" s="18"/>
      <c r="P45" s="12"/>
    </row>
    <row r="46" spans="1:16" x14ac:dyDescent="0.25">
      <c r="A46" s="11">
        <v>152</v>
      </c>
      <c r="B46" s="7" t="s">
        <v>58</v>
      </c>
      <c r="C46" s="8">
        <v>2371535.42</v>
      </c>
      <c r="D46" s="8">
        <v>219000</v>
      </c>
      <c r="E46" s="9">
        <f t="shared" si="0"/>
        <v>2590535.42</v>
      </c>
      <c r="F46" s="8">
        <v>876326.38</v>
      </c>
      <c r="G46" s="8">
        <v>657526.12</v>
      </c>
      <c r="H46" s="8">
        <f t="shared" si="1"/>
        <v>1714209.04</v>
      </c>
    </row>
    <row r="47" spans="1:16" x14ac:dyDescent="0.25">
      <c r="A47" s="13">
        <v>15201</v>
      </c>
      <c r="B47" s="14" t="s">
        <v>59</v>
      </c>
      <c r="C47" s="15">
        <v>192408.42</v>
      </c>
      <c r="D47" s="15">
        <v>0</v>
      </c>
      <c r="E47" s="16">
        <f t="shared" si="0"/>
        <v>192408.42</v>
      </c>
      <c r="F47" s="15">
        <v>0</v>
      </c>
      <c r="G47" s="15">
        <v>0</v>
      </c>
      <c r="H47" s="15">
        <f t="shared" si="1"/>
        <v>192408.42</v>
      </c>
      <c r="I47" s="17"/>
      <c r="J47" s="18"/>
      <c r="K47" s="12"/>
      <c r="L47" s="18"/>
      <c r="M47" s="18"/>
      <c r="N47" s="18"/>
      <c r="O47" s="18"/>
      <c r="P47" s="12"/>
    </row>
    <row r="48" spans="1:16" x14ac:dyDescent="0.25">
      <c r="A48" s="13">
        <v>15202</v>
      </c>
      <c r="B48" s="14" t="s">
        <v>60</v>
      </c>
      <c r="C48" s="15">
        <v>2179127</v>
      </c>
      <c r="D48" s="15">
        <v>219000</v>
      </c>
      <c r="E48" s="16">
        <f t="shared" si="0"/>
        <v>2398127</v>
      </c>
      <c r="F48" s="15">
        <v>876326.38</v>
      </c>
      <c r="G48" s="15">
        <v>657526.12</v>
      </c>
      <c r="H48" s="15">
        <f t="shared" si="1"/>
        <v>1521800.62</v>
      </c>
      <c r="I48" s="17"/>
      <c r="J48" s="18"/>
      <c r="K48" s="12"/>
      <c r="L48" s="18"/>
      <c r="M48" s="18"/>
      <c r="N48" s="18"/>
      <c r="O48" s="18"/>
      <c r="P48" s="12"/>
    </row>
    <row r="49" spans="1:16" x14ac:dyDescent="0.25">
      <c r="A49" s="11">
        <v>154</v>
      </c>
      <c r="B49" s="7" t="s">
        <v>61</v>
      </c>
      <c r="C49" s="8">
        <v>801902</v>
      </c>
      <c r="D49" s="8">
        <v>806000</v>
      </c>
      <c r="E49" s="9">
        <f t="shared" si="0"/>
        <v>1607902</v>
      </c>
      <c r="F49" s="8">
        <v>1358637.19</v>
      </c>
      <c r="G49" s="8">
        <v>1358637.19</v>
      </c>
      <c r="H49" s="8">
        <f t="shared" si="1"/>
        <v>249264.81000000006</v>
      </c>
    </row>
    <row r="50" spans="1:16" x14ac:dyDescent="0.25">
      <c r="A50" s="13">
        <v>15409</v>
      </c>
      <c r="B50" s="14" t="s">
        <v>62</v>
      </c>
      <c r="C50" s="15"/>
      <c r="D50" s="15">
        <v>776000</v>
      </c>
      <c r="E50" s="16">
        <f t="shared" si="0"/>
        <v>776000</v>
      </c>
      <c r="F50" s="15">
        <v>719202.32</v>
      </c>
      <c r="G50" s="15">
        <v>719202.32</v>
      </c>
      <c r="H50" s="15">
        <f t="shared" si="1"/>
        <v>56797.680000000051</v>
      </c>
      <c r="I50" s="17"/>
      <c r="J50" s="18"/>
      <c r="K50" s="12"/>
      <c r="L50" s="18"/>
      <c r="M50" s="18"/>
      <c r="N50" s="18"/>
      <c r="O50" s="18"/>
      <c r="P50" s="12"/>
    </row>
    <row r="51" spans="1:16" x14ac:dyDescent="0.25">
      <c r="A51" s="13">
        <v>15419</v>
      </c>
      <c r="B51" s="14" t="s">
        <v>63</v>
      </c>
      <c r="C51" s="15">
        <v>801902</v>
      </c>
      <c r="D51" s="15">
        <v>30000</v>
      </c>
      <c r="E51" s="16">
        <f t="shared" si="0"/>
        <v>831902</v>
      </c>
      <c r="F51" s="15">
        <v>639434.87</v>
      </c>
      <c r="G51" s="15">
        <v>639434.87</v>
      </c>
      <c r="H51" s="15">
        <f t="shared" si="1"/>
        <v>192467.13</v>
      </c>
      <c r="I51" s="17"/>
      <c r="J51" s="18"/>
      <c r="K51" s="12"/>
      <c r="L51" s="18"/>
      <c r="M51" s="18"/>
      <c r="N51" s="18"/>
      <c r="O51" s="18"/>
      <c r="P51" s="12"/>
    </row>
    <row r="52" spans="1:16" x14ac:dyDescent="0.25">
      <c r="A52" s="11">
        <v>159</v>
      </c>
      <c r="B52" s="7" t="s">
        <v>55</v>
      </c>
      <c r="C52" s="8">
        <v>23346947.899999999</v>
      </c>
      <c r="D52" s="8">
        <v>-5008000</v>
      </c>
      <c r="E52" s="9">
        <f t="shared" si="0"/>
        <v>18338947.899999999</v>
      </c>
      <c r="F52" s="8">
        <v>13901941.82</v>
      </c>
      <c r="G52" s="8">
        <v>13901941.82</v>
      </c>
      <c r="H52" s="8">
        <f t="shared" si="1"/>
        <v>4437006.0799999982</v>
      </c>
    </row>
    <row r="53" spans="1:16" x14ac:dyDescent="0.25">
      <c r="A53" s="13">
        <v>15901</v>
      </c>
      <c r="B53" s="14" t="s">
        <v>64</v>
      </c>
      <c r="C53" s="15">
        <v>23346947.899999999</v>
      </c>
      <c r="D53" s="15">
        <v>-5008000</v>
      </c>
      <c r="E53" s="16">
        <f t="shared" si="0"/>
        <v>18338947.899999999</v>
      </c>
      <c r="F53" s="15">
        <v>13901941.82</v>
      </c>
      <c r="G53" s="15">
        <v>13901941.82</v>
      </c>
      <c r="H53" s="15">
        <f t="shared" si="1"/>
        <v>4437006.0799999982</v>
      </c>
      <c r="I53" s="17"/>
      <c r="J53" s="18"/>
      <c r="K53" s="12"/>
      <c r="L53" s="18"/>
      <c r="M53" s="18"/>
      <c r="N53" s="18"/>
      <c r="O53" s="18"/>
      <c r="P53" s="12"/>
    </row>
    <row r="54" spans="1:16" x14ac:dyDescent="0.25">
      <c r="A54" s="19">
        <v>1700</v>
      </c>
      <c r="B54" s="7" t="s">
        <v>65</v>
      </c>
      <c r="C54" s="8">
        <v>350000</v>
      </c>
      <c r="D54" s="8">
        <v>-60000</v>
      </c>
      <c r="E54" s="9">
        <f t="shared" si="0"/>
        <v>290000</v>
      </c>
      <c r="F54" s="8">
        <v>130820</v>
      </c>
      <c r="G54" s="8">
        <v>130820</v>
      </c>
      <c r="H54" s="8">
        <f t="shared" si="1"/>
        <v>159180</v>
      </c>
    </row>
    <row r="55" spans="1:16" x14ac:dyDescent="0.25">
      <c r="A55" s="19">
        <v>171</v>
      </c>
      <c r="B55" s="7" t="s">
        <v>66</v>
      </c>
      <c r="C55" s="8">
        <v>350000</v>
      </c>
      <c r="D55" s="8">
        <v>-60000</v>
      </c>
      <c r="E55" s="9">
        <f t="shared" si="0"/>
        <v>290000</v>
      </c>
      <c r="F55" s="8">
        <v>130820</v>
      </c>
      <c r="G55" s="8">
        <v>130820</v>
      </c>
      <c r="H55" s="8">
        <f t="shared" si="1"/>
        <v>159180</v>
      </c>
    </row>
    <row r="56" spans="1:16" x14ac:dyDescent="0.25">
      <c r="A56" s="20">
        <v>17104</v>
      </c>
      <c r="B56" s="20" t="s">
        <v>67</v>
      </c>
      <c r="C56" s="15">
        <v>350000</v>
      </c>
      <c r="D56" s="15">
        <v>-60000</v>
      </c>
      <c r="E56" s="16">
        <f t="shared" si="0"/>
        <v>290000</v>
      </c>
      <c r="F56" s="15">
        <v>130820</v>
      </c>
      <c r="G56" s="15">
        <v>130820</v>
      </c>
      <c r="H56" s="15">
        <f t="shared" si="1"/>
        <v>159180</v>
      </c>
      <c r="I56" s="17"/>
      <c r="J56" s="18"/>
      <c r="K56" s="12"/>
      <c r="L56" s="18"/>
      <c r="M56" s="18"/>
      <c r="N56" s="18"/>
    </row>
    <row r="57" spans="1:16" x14ac:dyDescent="0.25">
      <c r="A57" s="13"/>
      <c r="B57" s="14"/>
      <c r="C57" s="8"/>
      <c r="D57" s="8"/>
      <c r="E57" s="9"/>
      <c r="F57" s="8"/>
      <c r="G57" s="8"/>
      <c r="H57" s="8"/>
    </row>
    <row r="58" spans="1:16" x14ac:dyDescent="0.25">
      <c r="A58" s="6">
        <v>2000</v>
      </c>
      <c r="B58" s="7" t="s">
        <v>68</v>
      </c>
      <c r="C58" s="8">
        <v>24250307.73</v>
      </c>
      <c r="D58" s="8">
        <v>176747</v>
      </c>
      <c r="E58" s="9">
        <f t="shared" si="0"/>
        <v>24427054.73</v>
      </c>
      <c r="F58" s="8">
        <v>18774875.77</v>
      </c>
      <c r="G58" s="8">
        <v>15108930.310000002</v>
      </c>
      <c r="H58" s="8">
        <f t="shared" si="1"/>
        <v>5652178.9600000009</v>
      </c>
    </row>
    <row r="59" spans="1:16" ht="22.5" x14ac:dyDescent="0.25">
      <c r="A59" s="10">
        <v>2100</v>
      </c>
      <c r="B59" s="7" t="s">
        <v>69</v>
      </c>
      <c r="C59" s="8">
        <v>1899230.8</v>
      </c>
      <c r="D59" s="8">
        <v>206815</v>
      </c>
      <c r="E59" s="9">
        <f t="shared" si="0"/>
        <v>2106045.7999999998</v>
      </c>
      <c r="F59" s="8">
        <v>1216051.96</v>
      </c>
      <c r="G59" s="8">
        <v>1033942.83</v>
      </c>
      <c r="H59" s="8">
        <f t="shared" si="1"/>
        <v>889993.83999999985</v>
      </c>
      <c r="I59" s="17"/>
      <c r="J59" s="18"/>
      <c r="K59" s="12"/>
      <c r="L59" s="18"/>
      <c r="M59" s="18"/>
      <c r="N59" s="18"/>
      <c r="O59" s="18"/>
      <c r="P59" s="12"/>
    </row>
    <row r="60" spans="1:16" x14ac:dyDescent="0.25">
      <c r="A60" s="11">
        <v>211</v>
      </c>
      <c r="B60" s="7" t="s">
        <v>70</v>
      </c>
      <c r="C60" s="8">
        <v>655002.26</v>
      </c>
      <c r="D60" s="8">
        <v>15700</v>
      </c>
      <c r="E60" s="9">
        <f t="shared" si="0"/>
        <v>670702.26</v>
      </c>
      <c r="F60" s="8">
        <v>399039.0500000001</v>
      </c>
      <c r="G60" s="8">
        <v>380254.07999999996</v>
      </c>
      <c r="H60" s="8">
        <f t="shared" si="1"/>
        <v>271663.2099999999</v>
      </c>
      <c r="I60" s="17"/>
      <c r="J60" s="18"/>
      <c r="K60" s="12"/>
      <c r="L60" s="18"/>
      <c r="M60" s="18"/>
      <c r="N60" s="18"/>
    </row>
    <row r="61" spans="1:16" x14ac:dyDescent="0.25">
      <c r="A61" s="13">
        <v>21101</v>
      </c>
      <c r="B61" s="14" t="s">
        <v>70</v>
      </c>
      <c r="C61" s="15">
        <v>655002.26</v>
      </c>
      <c r="D61" s="15">
        <v>15700</v>
      </c>
      <c r="E61" s="9">
        <f t="shared" si="0"/>
        <v>670702.26</v>
      </c>
      <c r="F61" s="15">
        <v>399039.0500000001</v>
      </c>
      <c r="G61" s="15">
        <v>380254.07999999996</v>
      </c>
      <c r="H61" s="8">
        <f t="shared" si="1"/>
        <v>271663.2099999999</v>
      </c>
      <c r="I61" s="17"/>
      <c r="J61" s="18"/>
      <c r="K61" s="12"/>
      <c r="L61" s="18"/>
      <c r="M61" s="18"/>
      <c r="N61" s="18"/>
      <c r="O61" s="18"/>
      <c r="P61" s="12"/>
    </row>
    <row r="62" spans="1:16" x14ac:dyDescent="0.25">
      <c r="A62" s="11">
        <v>212</v>
      </c>
      <c r="B62" s="7" t="s">
        <v>71</v>
      </c>
      <c r="C62" s="8">
        <v>141104</v>
      </c>
      <c r="D62" s="8">
        <v>39159</v>
      </c>
      <c r="E62" s="9">
        <f t="shared" si="0"/>
        <v>180263</v>
      </c>
      <c r="F62" s="8">
        <v>112832.99000000002</v>
      </c>
      <c r="G62" s="8">
        <v>76916.66</v>
      </c>
      <c r="H62" s="8">
        <f t="shared" si="1"/>
        <v>67430.00999999998</v>
      </c>
      <c r="I62" s="17"/>
      <c r="J62" s="18"/>
      <c r="K62" s="12"/>
      <c r="L62" s="18"/>
      <c r="M62" s="18"/>
      <c r="N62" s="18"/>
    </row>
    <row r="63" spans="1:16" x14ac:dyDescent="0.25">
      <c r="A63" s="13">
        <v>21201</v>
      </c>
      <c r="B63" s="14" t="s">
        <v>71</v>
      </c>
      <c r="C63" s="15">
        <v>141104</v>
      </c>
      <c r="D63" s="15">
        <v>39159</v>
      </c>
      <c r="E63" s="16">
        <f t="shared" si="0"/>
        <v>180263</v>
      </c>
      <c r="F63" s="15">
        <v>112832.99000000002</v>
      </c>
      <c r="G63" s="15">
        <v>76916.66</v>
      </c>
      <c r="H63" s="15">
        <f t="shared" si="1"/>
        <v>67430.00999999998</v>
      </c>
      <c r="I63" s="17"/>
      <c r="J63" s="18"/>
      <c r="K63" s="12"/>
      <c r="L63" s="18"/>
      <c r="M63" s="18"/>
      <c r="N63" s="18"/>
      <c r="O63" s="18"/>
      <c r="P63" s="12"/>
    </row>
    <row r="64" spans="1:16" ht="22.5" x14ac:dyDescent="0.25">
      <c r="A64" s="11">
        <v>214</v>
      </c>
      <c r="B64" s="7" t="s">
        <v>72</v>
      </c>
      <c r="C64" s="8">
        <v>710634.26</v>
      </c>
      <c r="D64" s="8">
        <v>-45404</v>
      </c>
      <c r="E64" s="9">
        <f t="shared" si="0"/>
        <v>665230.26</v>
      </c>
      <c r="F64" s="8">
        <v>266926.67000000004</v>
      </c>
      <c r="G64" s="8">
        <v>242299.16999999998</v>
      </c>
      <c r="H64" s="8">
        <f t="shared" si="1"/>
        <v>398303.58999999997</v>
      </c>
      <c r="I64" s="17"/>
      <c r="J64" s="18"/>
      <c r="K64" s="12"/>
      <c r="L64" s="18"/>
      <c r="M64" s="18"/>
      <c r="N64" s="18"/>
    </row>
    <row r="65" spans="1:16" ht="22.5" x14ac:dyDescent="0.25">
      <c r="A65" s="13">
        <v>21401</v>
      </c>
      <c r="B65" s="14" t="s">
        <v>73</v>
      </c>
      <c r="C65" s="15">
        <v>710634.26</v>
      </c>
      <c r="D65" s="15">
        <v>-45404</v>
      </c>
      <c r="E65" s="9">
        <f t="shared" si="0"/>
        <v>665230.26</v>
      </c>
      <c r="F65" s="15">
        <v>266926.67000000004</v>
      </c>
      <c r="G65" s="15">
        <v>242299.16999999998</v>
      </c>
      <c r="H65" s="15">
        <f t="shared" si="1"/>
        <v>398303.58999999997</v>
      </c>
      <c r="I65" s="17"/>
      <c r="J65" s="18"/>
      <c r="K65" s="12"/>
      <c r="L65" s="18"/>
      <c r="M65" s="18"/>
      <c r="N65" s="18"/>
      <c r="O65" s="18"/>
      <c r="P65" s="12"/>
    </row>
    <row r="66" spans="1:16" x14ac:dyDescent="0.25">
      <c r="A66" s="11">
        <v>215</v>
      </c>
      <c r="B66" s="7" t="s">
        <v>74</v>
      </c>
      <c r="C66" s="8">
        <v>21500</v>
      </c>
      <c r="D66" s="8">
        <v>0</v>
      </c>
      <c r="E66" s="9">
        <f t="shared" si="0"/>
        <v>21500</v>
      </c>
      <c r="F66" s="8">
        <v>2173</v>
      </c>
      <c r="G66" s="8">
        <v>2173</v>
      </c>
      <c r="H66" s="8">
        <f t="shared" si="1"/>
        <v>19327</v>
      </c>
      <c r="I66" s="17"/>
      <c r="J66" s="18"/>
      <c r="K66" s="12"/>
      <c r="L66" s="18"/>
      <c r="M66" s="18"/>
      <c r="N66" s="18"/>
    </row>
    <row r="67" spans="1:16" x14ac:dyDescent="0.25">
      <c r="A67" s="13">
        <v>21501</v>
      </c>
      <c r="B67" s="14" t="s">
        <v>75</v>
      </c>
      <c r="C67" s="15">
        <v>21500</v>
      </c>
      <c r="D67" s="15">
        <v>0</v>
      </c>
      <c r="E67" s="16">
        <f t="shared" si="0"/>
        <v>21500</v>
      </c>
      <c r="F67" s="15">
        <v>2173</v>
      </c>
      <c r="G67" s="15">
        <v>2173</v>
      </c>
      <c r="H67" s="15">
        <f t="shared" si="1"/>
        <v>19327</v>
      </c>
      <c r="I67" s="17"/>
      <c r="J67" s="18"/>
      <c r="K67" s="12"/>
      <c r="L67" s="18"/>
      <c r="M67" s="18"/>
      <c r="N67" s="18"/>
      <c r="O67" s="18"/>
      <c r="P67" s="12"/>
    </row>
    <row r="68" spans="1:16" x14ac:dyDescent="0.25">
      <c r="A68" s="11">
        <v>216</v>
      </c>
      <c r="B68" s="7" t="s">
        <v>76</v>
      </c>
      <c r="C68" s="8">
        <v>233299.56</v>
      </c>
      <c r="D68" s="8">
        <v>-34614</v>
      </c>
      <c r="E68" s="9">
        <f t="shared" si="0"/>
        <v>198685.56</v>
      </c>
      <c r="F68" s="8">
        <v>89413.85</v>
      </c>
      <c r="G68" s="8">
        <v>78217.319999999992</v>
      </c>
      <c r="H68" s="8">
        <f t="shared" si="1"/>
        <v>109271.70999999999</v>
      </c>
      <c r="I68" s="17"/>
      <c r="J68" s="18"/>
      <c r="K68" s="12"/>
      <c r="L68" s="18"/>
      <c r="M68" s="18"/>
      <c r="N68" s="18"/>
    </row>
    <row r="69" spans="1:16" x14ac:dyDescent="0.25">
      <c r="A69" s="13">
        <v>21601</v>
      </c>
      <c r="B69" s="14" t="s">
        <v>76</v>
      </c>
      <c r="C69" s="15">
        <v>233299.56</v>
      </c>
      <c r="D69" s="15">
        <v>-34614</v>
      </c>
      <c r="E69" s="9">
        <f t="shared" si="0"/>
        <v>198685.56</v>
      </c>
      <c r="F69" s="15">
        <v>89413.85</v>
      </c>
      <c r="G69" s="15">
        <v>78217.319999999992</v>
      </c>
      <c r="H69" s="15">
        <f t="shared" si="1"/>
        <v>109271.70999999999</v>
      </c>
      <c r="I69" s="17"/>
      <c r="J69" s="18"/>
      <c r="K69" s="12"/>
      <c r="L69" s="18"/>
      <c r="M69" s="18"/>
      <c r="N69" s="18"/>
      <c r="O69" s="18"/>
      <c r="P69" s="12"/>
    </row>
    <row r="70" spans="1:16" x14ac:dyDescent="0.25">
      <c r="A70" s="11">
        <v>217</v>
      </c>
      <c r="B70" s="14" t="s">
        <v>77</v>
      </c>
      <c r="C70" s="15"/>
      <c r="D70" s="15">
        <v>5000</v>
      </c>
      <c r="E70" s="9">
        <f t="shared" si="0"/>
        <v>5000</v>
      </c>
      <c r="F70" s="15">
        <v>464</v>
      </c>
      <c r="G70" s="15">
        <v>464</v>
      </c>
      <c r="H70" s="8">
        <f t="shared" si="1"/>
        <v>4536</v>
      </c>
      <c r="I70" s="17"/>
      <c r="J70" s="18"/>
      <c r="K70" s="12"/>
      <c r="L70" s="18"/>
      <c r="M70" s="18"/>
      <c r="N70" s="18"/>
      <c r="O70" s="18"/>
      <c r="P70" s="12"/>
    </row>
    <row r="71" spans="1:16" x14ac:dyDescent="0.25">
      <c r="A71" s="13">
        <v>21701</v>
      </c>
      <c r="B71" s="14" t="s">
        <v>78</v>
      </c>
      <c r="C71" s="8"/>
      <c r="D71" s="15">
        <v>5000</v>
      </c>
      <c r="E71" s="16">
        <f t="shared" si="0"/>
        <v>5000</v>
      </c>
      <c r="F71" s="15">
        <v>464</v>
      </c>
      <c r="G71" s="15">
        <v>464</v>
      </c>
      <c r="H71" s="15">
        <f t="shared" si="1"/>
        <v>4536</v>
      </c>
      <c r="I71" s="17"/>
      <c r="J71" s="18"/>
      <c r="K71" s="12"/>
      <c r="L71" s="18"/>
      <c r="M71" s="18"/>
      <c r="N71" s="18"/>
    </row>
    <row r="72" spans="1:16" ht="22.5" x14ac:dyDescent="0.25">
      <c r="A72" s="11">
        <v>218</v>
      </c>
      <c r="B72" s="7" t="s">
        <v>79</v>
      </c>
      <c r="C72" s="8">
        <v>137690.72</v>
      </c>
      <c r="D72" s="8">
        <v>226974</v>
      </c>
      <c r="E72" s="9">
        <f t="shared" si="0"/>
        <v>364664.72</v>
      </c>
      <c r="F72" s="8">
        <v>345202.4</v>
      </c>
      <c r="G72" s="8">
        <v>253618.6</v>
      </c>
      <c r="H72" s="8">
        <f t="shared" si="1"/>
        <v>19462.319999999949</v>
      </c>
      <c r="I72" s="17"/>
      <c r="J72" s="18"/>
      <c r="K72" s="12"/>
      <c r="L72" s="18"/>
      <c r="M72" s="18"/>
      <c r="N72" s="18"/>
    </row>
    <row r="73" spans="1:16" x14ac:dyDescent="0.25">
      <c r="A73" s="13">
        <v>21801</v>
      </c>
      <c r="B73" s="14" t="s">
        <v>80</v>
      </c>
      <c r="C73" s="15">
        <v>132746.72</v>
      </c>
      <c r="D73" s="15">
        <v>189100</v>
      </c>
      <c r="E73" s="16">
        <f t="shared" si="0"/>
        <v>321846.71999999997</v>
      </c>
      <c r="F73" s="15">
        <v>320340.40000000002</v>
      </c>
      <c r="G73" s="15">
        <v>228756.6</v>
      </c>
      <c r="H73" s="15">
        <f t="shared" si="1"/>
        <v>1506.3199999999488</v>
      </c>
      <c r="I73" s="17"/>
      <c r="J73" s="18"/>
      <c r="K73" s="12"/>
      <c r="L73" s="18"/>
      <c r="M73" s="18"/>
      <c r="N73" s="18"/>
      <c r="O73" s="18"/>
      <c r="P73" s="12"/>
    </row>
    <row r="74" spans="1:16" x14ac:dyDescent="0.25">
      <c r="A74" s="13">
        <v>21802</v>
      </c>
      <c r="B74" s="14" t="s">
        <v>81</v>
      </c>
      <c r="C74" s="15">
        <v>4944</v>
      </c>
      <c r="D74" s="15">
        <v>37874</v>
      </c>
      <c r="E74" s="16">
        <f t="shared" ref="E74:E137" si="2">+D74+C74</f>
        <v>42818</v>
      </c>
      <c r="F74" s="15">
        <v>24862</v>
      </c>
      <c r="G74" s="15">
        <v>24862</v>
      </c>
      <c r="H74" s="15">
        <f t="shared" ref="H74:H137" si="3">+E74-F74</f>
        <v>17956</v>
      </c>
      <c r="I74" s="17"/>
      <c r="J74" s="18"/>
      <c r="K74" s="12"/>
      <c r="L74" s="18"/>
      <c r="M74" s="18"/>
      <c r="N74" s="18"/>
      <c r="O74" s="18"/>
      <c r="P74" s="12"/>
    </row>
    <row r="75" spans="1:16" x14ac:dyDescent="0.25">
      <c r="A75" s="10">
        <v>2200</v>
      </c>
      <c r="B75" s="7" t="s">
        <v>82</v>
      </c>
      <c r="C75" s="8">
        <v>1132790.04</v>
      </c>
      <c r="D75" s="8">
        <v>-355363</v>
      </c>
      <c r="E75" s="9">
        <f t="shared" si="2"/>
        <v>777427.04</v>
      </c>
      <c r="F75" s="8">
        <v>549148.67000000004</v>
      </c>
      <c r="G75" s="8">
        <v>488709.76</v>
      </c>
      <c r="H75" s="8">
        <f t="shared" si="3"/>
        <v>228278.37</v>
      </c>
    </row>
    <row r="76" spans="1:16" x14ac:dyDescent="0.25">
      <c r="A76" s="11">
        <v>221</v>
      </c>
      <c r="B76" s="7" t="s">
        <v>83</v>
      </c>
      <c r="C76" s="8">
        <v>1124389.04</v>
      </c>
      <c r="D76" s="8">
        <v>-365863</v>
      </c>
      <c r="E76" s="9">
        <f t="shared" si="2"/>
        <v>758526.04</v>
      </c>
      <c r="F76" s="15">
        <v>542348.43999999994</v>
      </c>
      <c r="G76" s="15">
        <v>481909.52999999997</v>
      </c>
      <c r="H76" s="8">
        <f t="shared" si="3"/>
        <v>216177.60000000009</v>
      </c>
      <c r="I76" s="17"/>
      <c r="J76" s="18"/>
      <c r="K76" s="12"/>
      <c r="L76" s="18"/>
      <c r="M76" s="18"/>
      <c r="N76" s="18"/>
      <c r="O76" s="18"/>
      <c r="P76" s="12"/>
    </row>
    <row r="77" spans="1:16" ht="22.5" x14ac:dyDescent="0.25">
      <c r="A77" s="13">
        <v>22101</v>
      </c>
      <c r="B77" s="14" t="s">
        <v>84</v>
      </c>
      <c r="C77" s="15">
        <v>883862.36</v>
      </c>
      <c r="D77" s="15">
        <v>-295863</v>
      </c>
      <c r="E77" s="16">
        <f t="shared" si="2"/>
        <v>587999.36</v>
      </c>
      <c r="F77" s="15">
        <v>438878.76999999996</v>
      </c>
      <c r="G77" s="15">
        <v>410401.45999999996</v>
      </c>
      <c r="H77" s="15">
        <f t="shared" si="3"/>
        <v>149120.59000000003</v>
      </c>
      <c r="I77" s="17"/>
      <c r="J77" s="18"/>
      <c r="K77" s="12"/>
      <c r="L77" s="18"/>
      <c r="M77" s="18"/>
      <c r="N77" s="18"/>
    </row>
    <row r="78" spans="1:16" x14ac:dyDescent="0.25">
      <c r="A78" s="13">
        <v>22106</v>
      </c>
      <c r="B78" s="14" t="s">
        <v>85</v>
      </c>
      <c r="C78" s="15">
        <v>240526.68</v>
      </c>
      <c r="D78" s="15">
        <v>-70000</v>
      </c>
      <c r="E78" s="16">
        <f t="shared" si="2"/>
        <v>170526.68</v>
      </c>
      <c r="F78" s="15">
        <v>103469.67</v>
      </c>
      <c r="G78" s="15">
        <v>71508.069999999992</v>
      </c>
      <c r="H78" s="15">
        <f t="shared" si="3"/>
        <v>67057.009999999995</v>
      </c>
      <c r="I78" s="17"/>
      <c r="J78" s="18"/>
      <c r="K78" s="12"/>
      <c r="L78" s="18"/>
      <c r="M78" s="18"/>
      <c r="N78" s="18"/>
    </row>
    <row r="79" spans="1:16" x14ac:dyDescent="0.25">
      <c r="A79" s="11">
        <v>223</v>
      </c>
      <c r="B79" s="7" t="s">
        <v>86</v>
      </c>
      <c r="C79" s="8">
        <v>8401</v>
      </c>
      <c r="D79" s="8">
        <v>10500</v>
      </c>
      <c r="E79" s="9">
        <f t="shared" si="2"/>
        <v>18901</v>
      </c>
      <c r="F79" s="8">
        <v>6800.23</v>
      </c>
      <c r="G79" s="8">
        <v>6800.23</v>
      </c>
      <c r="H79" s="8">
        <f t="shared" si="3"/>
        <v>12100.77</v>
      </c>
      <c r="I79" s="17"/>
      <c r="J79" s="18"/>
      <c r="K79" s="12"/>
      <c r="L79" s="18"/>
      <c r="M79" s="18"/>
      <c r="N79" s="18"/>
      <c r="O79" s="18"/>
      <c r="P79" s="12"/>
    </row>
    <row r="80" spans="1:16" x14ac:dyDescent="0.25">
      <c r="A80" s="13">
        <v>22301</v>
      </c>
      <c r="B80" s="14" t="s">
        <v>86</v>
      </c>
      <c r="C80" s="15">
        <v>8401</v>
      </c>
      <c r="D80" s="15">
        <v>10500</v>
      </c>
      <c r="E80" s="16">
        <f t="shared" si="2"/>
        <v>18901</v>
      </c>
      <c r="F80" s="15">
        <v>6800.23</v>
      </c>
      <c r="G80" s="15">
        <v>6800.23</v>
      </c>
      <c r="H80" s="15">
        <f t="shared" si="3"/>
        <v>12100.77</v>
      </c>
      <c r="I80" s="17"/>
      <c r="J80" s="18"/>
      <c r="K80" s="12"/>
      <c r="L80" s="18"/>
      <c r="M80" s="18"/>
      <c r="N80" s="18"/>
    </row>
    <row r="81" spans="1:16" ht="22.5" x14ac:dyDescent="0.25">
      <c r="A81" s="10">
        <v>2300</v>
      </c>
      <c r="B81" s="7" t="s">
        <v>87</v>
      </c>
      <c r="C81" s="8">
        <v>7099668.79</v>
      </c>
      <c r="D81" s="8">
        <v>218074</v>
      </c>
      <c r="E81" s="9">
        <f t="shared" si="2"/>
        <v>7317742.79</v>
      </c>
      <c r="F81" s="8">
        <v>5701431.5999999996</v>
      </c>
      <c r="G81" s="8">
        <v>4294963.0600000005</v>
      </c>
      <c r="H81" s="8">
        <f t="shared" si="3"/>
        <v>1616311.1900000004</v>
      </c>
    </row>
    <row r="82" spans="1:16" x14ac:dyDescent="0.25">
      <c r="A82" s="11">
        <v>239</v>
      </c>
      <c r="B82" s="7" t="s">
        <v>88</v>
      </c>
      <c r="C82" s="8">
        <v>7099668.79</v>
      </c>
      <c r="D82" s="8">
        <v>218074</v>
      </c>
      <c r="E82" s="9">
        <f t="shared" si="2"/>
        <v>7317742.79</v>
      </c>
      <c r="F82" s="8">
        <v>5701431.5999999996</v>
      </c>
      <c r="G82" s="8">
        <v>4294963.0600000005</v>
      </c>
      <c r="H82" s="8">
        <f t="shared" si="3"/>
        <v>1616311.1900000004</v>
      </c>
      <c r="I82" s="17"/>
      <c r="J82" s="18"/>
      <c r="K82" s="12"/>
      <c r="L82" s="18"/>
      <c r="M82" s="18"/>
      <c r="N82" s="18"/>
      <c r="O82" s="18"/>
      <c r="P82" s="12"/>
    </row>
    <row r="83" spans="1:16" x14ac:dyDescent="0.25">
      <c r="A83" s="13">
        <v>23901</v>
      </c>
      <c r="B83" s="14" t="s">
        <v>88</v>
      </c>
      <c r="C83" s="15">
        <v>7099668.79</v>
      </c>
      <c r="D83" s="15">
        <v>218074</v>
      </c>
      <c r="E83" s="16">
        <f t="shared" si="2"/>
        <v>7317742.79</v>
      </c>
      <c r="F83" s="15">
        <v>5701431.5999999996</v>
      </c>
      <c r="G83" s="15">
        <v>4294963.0600000005</v>
      </c>
      <c r="H83" s="15">
        <f t="shared" si="3"/>
        <v>1616311.1900000004</v>
      </c>
      <c r="I83" s="17"/>
      <c r="J83" s="18"/>
      <c r="K83" s="12"/>
      <c r="L83" s="18"/>
      <c r="M83" s="18"/>
      <c r="N83" s="18"/>
    </row>
    <row r="84" spans="1:16" ht="22.5" x14ac:dyDescent="0.25">
      <c r="A84" s="10">
        <v>2400</v>
      </c>
      <c r="B84" s="7" t="s">
        <v>89</v>
      </c>
      <c r="C84" s="8">
        <v>554677.34</v>
      </c>
      <c r="D84" s="8">
        <v>201442</v>
      </c>
      <c r="E84" s="9">
        <f t="shared" si="2"/>
        <v>756119.34</v>
      </c>
      <c r="F84" s="8">
        <v>547363.3899999999</v>
      </c>
      <c r="G84" s="8">
        <v>550665.79</v>
      </c>
      <c r="H84" s="8">
        <f t="shared" si="3"/>
        <v>208755.95000000007</v>
      </c>
      <c r="I84" s="17"/>
      <c r="J84" s="18"/>
      <c r="K84" s="12"/>
      <c r="L84" s="18"/>
      <c r="M84" s="18"/>
      <c r="N84" s="18"/>
      <c r="O84" s="18"/>
      <c r="P84" s="12"/>
    </row>
    <row r="85" spans="1:16" x14ac:dyDescent="0.25">
      <c r="A85" s="11">
        <v>242</v>
      </c>
      <c r="B85" s="7" t="s">
        <v>90</v>
      </c>
      <c r="C85" s="8">
        <v>165099</v>
      </c>
      <c r="D85" s="8">
        <v>115477</v>
      </c>
      <c r="E85" s="9">
        <f t="shared" si="2"/>
        <v>280576</v>
      </c>
      <c r="F85" s="8">
        <v>246295.05</v>
      </c>
      <c r="G85" s="8">
        <v>232823.03999999998</v>
      </c>
      <c r="H85" s="8">
        <f t="shared" si="3"/>
        <v>34280.950000000012</v>
      </c>
      <c r="I85" s="17"/>
      <c r="J85" s="18"/>
      <c r="K85" s="12"/>
      <c r="L85" s="18"/>
      <c r="M85" s="18"/>
      <c r="N85" s="18"/>
    </row>
    <row r="86" spans="1:16" x14ac:dyDescent="0.25">
      <c r="A86" s="13">
        <v>24201</v>
      </c>
      <c r="B86" s="14" t="s">
        <v>90</v>
      </c>
      <c r="C86" s="15">
        <v>165099</v>
      </c>
      <c r="D86" s="15">
        <v>115477</v>
      </c>
      <c r="E86" s="9">
        <f t="shared" si="2"/>
        <v>280576</v>
      </c>
      <c r="F86" s="15">
        <v>246295.05</v>
      </c>
      <c r="G86" s="15">
        <v>232823.03999999998</v>
      </c>
      <c r="H86" s="8">
        <f t="shared" si="3"/>
        <v>34280.950000000012</v>
      </c>
      <c r="I86" s="17"/>
      <c r="J86" s="18"/>
      <c r="K86" s="12"/>
      <c r="L86" s="18"/>
      <c r="M86" s="18"/>
      <c r="N86" s="18"/>
      <c r="O86" s="18"/>
      <c r="P86" s="12"/>
    </row>
    <row r="87" spans="1:16" x14ac:dyDescent="0.25">
      <c r="A87" s="11">
        <v>246</v>
      </c>
      <c r="B87" s="7" t="s">
        <v>91</v>
      </c>
      <c r="C87" s="8">
        <v>359578.33999999997</v>
      </c>
      <c r="D87" s="8">
        <v>85965</v>
      </c>
      <c r="E87" s="9">
        <f t="shared" si="2"/>
        <v>445543.33999999997</v>
      </c>
      <c r="F87" s="8">
        <v>283199.86</v>
      </c>
      <c r="G87" s="8">
        <v>299974.27</v>
      </c>
      <c r="H87" s="8">
        <f t="shared" si="3"/>
        <v>162343.47999999998</v>
      </c>
      <c r="I87" s="17"/>
      <c r="J87" s="18"/>
      <c r="K87" s="12"/>
      <c r="L87" s="18"/>
      <c r="M87" s="18"/>
      <c r="N87" s="18"/>
    </row>
    <row r="88" spans="1:16" x14ac:dyDescent="0.25">
      <c r="A88" s="13">
        <v>24601</v>
      </c>
      <c r="B88" s="14" t="s">
        <v>91</v>
      </c>
      <c r="C88" s="15">
        <v>359578.33999999997</v>
      </c>
      <c r="D88" s="15">
        <v>85965</v>
      </c>
      <c r="E88" s="16">
        <f t="shared" si="2"/>
        <v>445543.33999999997</v>
      </c>
      <c r="F88" s="15">
        <v>283199.86</v>
      </c>
      <c r="G88" s="15">
        <v>299974.27</v>
      </c>
      <c r="H88" s="15">
        <f t="shared" si="3"/>
        <v>162343.47999999998</v>
      </c>
      <c r="I88" s="17"/>
      <c r="J88" s="18"/>
      <c r="K88" s="12"/>
      <c r="L88" s="18"/>
      <c r="M88" s="18"/>
      <c r="N88" s="18"/>
    </row>
    <row r="89" spans="1:16" ht="22.5" x14ac:dyDescent="0.25">
      <c r="A89" s="11">
        <v>249</v>
      </c>
      <c r="B89" s="7" t="s">
        <v>92</v>
      </c>
      <c r="C89" s="8">
        <v>30000</v>
      </c>
      <c r="D89" s="8">
        <v>0</v>
      </c>
      <c r="E89" s="9">
        <f t="shared" si="2"/>
        <v>30000</v>
      </c>
      <c r="F89" s="8">
        <v>17868.48</v>
      </c>
      <c r="G89" s="8">
        <v>17868.48</v>
      </c>
      <c r="H89" s="8">
        <f t="shared" si="3"/>
        <v>12131.52</v>
      </c>
      <c r="I89" s="17"/>
      <c r="J89" s="18"/>
      <c r="K89" s="12"/>
      <c r="L89" s="18"/>
      <c r="M89" s="18"/>
      <c r="N89" s="18"/>
      <c r="O89" s="18"/>
      <c r="P89" s="12"/>
    </row>
    <row r="90" spans="1:16" x14ac:dyDescent="0.25">
      <c r="A90" s="13">
        <v>24901</v>
      </c>
      <c r="B90" s="14" t="s">
        <v>92</v>
      </c>
      <c r="C90" s="15">
        <v>30000</v>
      </c>
      <c r="D90" s="15">
        <v>0</v>
      </c>
      <c r="E90" s="16">
        <f t="shared" si="2"/>
        <v>30000</v>
      </c>
      <c r="F90" s="15">
        <v>17868.48</v>
      </c>
      <c r="G90" s="15">
        <v>17868.48</v>
      </c>
      <c r="H90" s="15">
        <f t="shared" si="3"/>
        <v>12131.52</v>
      </c>
      <c r="I90" s="17"/>
      <c r="J90" s="18"/>
      <c r="K90" s="12"/>
      <c r="L90" s="18"/>
      <c r="M90" s="18"/>
      <c r="N90" s="18"/>
    </row>
    <row r="91" spans="1:16" ht="22.5" x14ac:dyDescent="0.25">
      <c r="A91" s="10">
        <v>2500</v>
      </c>
      <c r="B91" s="7" t="s">
        <v>93</v>
      </c>
      <c r="C91" s="8">
        <v>3464838</v>
      </c>
      <c r="D91" s="8">
        <v>-130500</v>
      </c>
      <c r="E91" s="9">
        <f t="shared" si="2"/>
        <v>3334338</v>
      </c>
      <c r="F91" s="8">
        <v>1985304.4500000002</v>
      </c>
      <c r="G91" s="8">
        <v>902039.36999999988</v>
      </c>
      <c r="H91" s="8">
        <f t="shared" si="3"/>
        <v>1349033.5499999998</v>
      </c>
      <c r="I91" s="17"/>
      <c r="J91" s="18"/>
      <c r="K91" s="12"/>
      <c r="L91" s="18"/>
      <c r="M91" s="18"/>
      <c r="N91" s="18"/>
      <c r="O91" s="18"/>
      <c r="P91" s="12"/>
    </row>
    <row r="92" spans="1:16" x14ac:dyDescent="0.25">
      <c r="A92" s="11">
        <v>251</v>
      </c>
      <c r="B92" s="7" t="s">
        <v>94</v>
      </c>
      <c r="C92" s="8"/>
      <c r="D92" s="8">
        <v>21000</v>
      </c>
      <c r="E92" s="9">
        <f t="shared" si="2"/>
        <v>21000</v>
      </c>
      <c r="F92" s="8">
        <v>0</v>
      </c>
      <c r="G92" s="8">
        <v>0</v>
      </c>
      <c r="H92" s="8">
        <f t="shared" si="3"/>
        <v>21000</v>
      </c>
      <c r="I92" s="17"/>
      <c r="J92" s="18"/>
      <c r="K92" s="12"/>
      <c r="L92" s="18"/>
      <c r="M92" s="18"/>
      <c r="N92" s="18"/>
    </row>
    <row r="93" spans="1:16" x14ac:dyDescent="0.25">
      <c r="A93" s="13">
        <v>25101</v>
      </c>
      <c r="B93" s="14" t="s">
        <v>94</v>
      </c>
      <c r="C93" s="15"/>
      <c r="D93" s="15">
        <v>21000</v>
      </c>
      <c r="E93" s="16">
        <f t="shared" si="2"/>
        <v>21000</v>
      </c>
      <c r="F93" s="15">
        <v>0</v>
      </c>
      <c r="G93" s="15">
        <v>0</v>
      </c>
      <c r="H93" s="15">
        <f t="shared" si="3"/>
        <v>21000</v>
      </c>
      <c r="I93" s="17"/>
      <c r="J93" s="18"/>
      <c r="K93" s="12"/>
      <c r="L93" s="18"/>
      <c r="M93" s="18"/>
      <c r="N93" s="18"/>
      <c r="O93" s="18"/>
      <c r="P93" s="12"/>
    </row>
    <row r="94" spans="1:16" x14ac:dyDescent="0.25">
      <c r="A94" s="11">
        <v>253</v>
      </c>
      <c r="B94" s="7" t="s">
        <v>95</v>
      </c>
      <c r="C94" s="8">
        <v>17698</v>
      </c>
      <c r="D94" s="8">
        <v>1000</v>
      </c>
      <c r="E94" s="9">
        <f t="shared" si="2"/>
        <v>18698</v>
      </c>
      <c r="F94" s="8">
        <v>13234.07</v>
      </c>
      <c r="G94" s="8">
        <v>13234.07</v>
      </c>
      <c r="H94" s="8">
        <f t="shared" si="3"/>
        <v>5463.93</v>
      </c>
      <c r="I94" s="17"/>
      <c r="J94" s="18"/>
      <c r="K94" s="12"/>
      <c r="L94" s="18"/>
      <c r="M94" s="18"/>
      <c r="N94" s="18"/>
    </row>
    <row r="95" spans="1:16" x14ac:dyDescent="0.25">
      <c r="A95" s="13">
        <v>25301</v>
      </c>
      <c r="B95" s="14" t="s">
        <v>95</v>
      </c>
      <c r="C95" s="15">
        <v>17698</v>
      </c>
      <c r="D95" s="15">
        <v>1000</v>
      </c>
      <c r="E95" s="16">
        <f t="shared" si="2"/>
        <v>18698</v>
      </c>
      <c r="F95" s="15">
        <v>13234.07</v>
      </c>
      <c r="G95" s="15">
        <v>13234.07</v>
      </c>
      <c r="H95" s="15">
        <f t="shared" si="3"/>
        <v>5463.93</v>
      </c>
      <c r="I95" s="17"/>
      <c r="J95" s="18"/>
      <c r="K95" s="12"/>
      <c r="L95" s="18"/>
      <c r="M95" s="18"/>
      <c r="N95" s="18"/>
    </row>
    <row r="96" spans="1:16" x14ac:dyDescent="0.25">
      <c r="A96" s="11">
        <v>259</v>
      </c>
      <c r="B96" s="7" t="s">
        <v>96</v>
      </c>
      <c r="C96" s="8">
        <v>3447140</v>
      </c>
      <c r="D96" s="8">
        <v>-152500</v>
      </c>
      <c r="E96" s="9">
        <f t="shared" si="2"/>
        <v>3294640</v>
      </c>
      <c r="F96" s="8">
        <v>1972070.38</v>
      </c>
      <c r="G96" s="8">
        <v>888805.29999999993</v>
      </c>
      <c r="H96" s="8">
        <f t="shared" si="3"/>
        <v>1322569.6200000001</v>
      </c>
      <c r="I96" s="17"/>
      <c r="J96" s="18"/>
      <c r="K96" s="12"/>
      <c r="L96" s="18"/>
      <c r="M96" s="18"/>
      <c r="N96" s="18"/>
      <c r="O96" s="18"/>
      <c r="P96" s="12"/>
    </row>
    <row r="97" spans="1:16" x14ac:dyDescent="0.25">
      <c r="A97" s="13">
        <v>25901</v>
      </c>
      <c r="B97" s="14" t="s">
        <v>96</v>
      </c>
      <c r="C97" s="15">
        <v>3447140</v>
      </c>
      <c r="D97" s="15">
        <v>-152500</v>
      </c>
      <c r="E97" s="9">
        <f t="shared" si="2"/>
        <v>3294640</v>
      </c>
      <c r="F97" s="15">
        <v>1972070.38</v>
      </c>
      <c r="G97" s="15">
        <v>888805.29999999993</v>
      </c>
      <c r="H97" s="8">
        <f t="shared" si="3"/>
        <v>1322569.6200000001</v>
      </c>
      <c r="I97" s="17"/>
      <c r="J97" s="18"/>
      <c r="K97" s="12"/>
      <c r="L97" s="18"/>
      <c r="M97" s="18"/>
      <c r="N97" s="18"/>
      <c r="O97" s="18"/>
      <c r="P97" s="12"/>
    </row>
    <row r="98" spans="1:16" x14ac:dyDescent="0.25">
      <c r="A98" s="10">
        <v>2600</v>
      </c>
      <c r="B98" s="7" t="s">
        <v>97</v>
      </c>
      <c r="C98" s="8">
        <v>6059947.04</v>
      </c>
      <c r="D98" s="8">
        <v>228780</v>
      </c>
      <c r="E98" s="9">
        <f t="shared" si="2"/>
        <v>6288727.04</v>
      </c>
      <c r="F98" s="8">
        <v>5306918.4000000004</v>
      </c>
      <c r="G98" s="8">
        <v>4947332.93</v>
      </c>
      <c r="H98" s="8">
        <f t="shared" si="3"/>
        <v>981808.63999999966</v>
      </c>
    </row>
    <row r="99" spans="1:16" x14ac:dyDescent="0.25">
      <c r="A99" s="11">
        <v>261</v>
      </c>
      <c r="B99" s="7" t="s">
        <v>97</v>
      </c>
      <c r="C99" s="8">
        <v>6059947.04</v>
      </c>
      <c r="D99" s="8">
        <v>228780</v>
      </c>
      <c r="E99" s="9">
        <f t="shared" si="2"/>
        <v>6288727.04</v>
      </c>
      <c r="F99" s="8">
        <v>5306918.4000000004</v>
      </c>
      <c r="G99" s="8">
        <v>4947332.93</v>
      </c>
      <c r="H99" s="8">
        <f t="shared" si="3"/>
        <v>981808.63999999966</v>
      </c>
      <c r="I99" s="17"/>
      <c r="J99" s="18"/>
      <c r="K99" s="12"/>
      <c r="L99" s="18"/>
      <c r="M99" s="18"/>
      <c r="N99" s="18"/>
    </row>
    <row r="100" spans="1:16" x14ac:dyDescent="0.25">
      <c r="A100" s="13">
        <v>26101</v>
      </c>
      <c r="B100" s="14" t="s">
        <v>98</v>
      </c>
      <c r="C100" s="15">
        <v>5628731.8399999999</v>
      </c>
      <c r="D100" s="15">
        <v>219691</v>
      </c>
      <c r="E100" s="16">
        <f t="shared" si="2"/>
        <v>5848422.8399999999</v>
      </c>
      <c r="F100" s="15">
        <v>4950206.75</v>
      </c>
      <c r="G100" s="15">
        <v>4734726.88</v>
      </c>
      <c r="H100" s="15">
        <f t="shared" si="3"/>
        <v>898216.08999999985</v>
      </c>
      <c r="I100" s="17"/>
      <c r="J100" s="18"/>
      <c r="K100" s="12"/>
      <c r="L100" s="18"/>
      <c r="M100" s="18"/>
      <c r="N100" s="18"/>
      <c r="O100" s="18"/>
      <c r="P100" s="12"/>
    </row>
    <row r="101" spans="1:16" x14ac:dyDescent="0.25">
      <c r="A101" s="13">
        <v>26102</v>
      </c>
      <c r="B101" s="14" t="s">
        <v>99</v>
      </c>
      <c r="C101" s="15">
        <v>431215.2</v>
      </c>
      <c r="D101" s="15">
        <v>9089</v>
      </c>
      <c r="E101" s="16">
        <f t="shared" si="2"/>
        <v>440304.2</v>
      </c>
      <c r="F101" s="15">
        <v>356711.64999999997</v>
      </c>
      <c r="G101" s="15">
        <v>212606.05000000002</v>
      </c>
      <c r="H101" s="15">
        <f t="shared" si="3"/>
        <v>83592.550000000047</v>
      </c>
      <c r="I101" s="17"/>
      <c r="J101" s="18"/>
      <c r="K101" s="12"/>
      <c r="L101" s="18"/>
      <c r="M101" s="18"/>
      <c r="N101" s="18"/>
    </row>
    <row r="102" spans="1:16" ht="22.5" x14ac:dyDescent="0.25">
      <c r="A102" s="10">
        <v>2700</v>
      </c>
      <c r="B102" s="7" t="s">
        <v>100</v>
      </c>
      <c r="C102" s="8">
        <v>1962838.09</v>
      </c>
      <c r="D102" s="8">
        <v>-233010</v>
      </c>
      <c r="E102" s="9">
        <f t="shared" si="2"/>
        <v>1729828.09</v>
      </c>
      <c r="F102" s="8">
        <v>1624880.65</v>
      </c>
      <c r="G102" s="8">
        <v>1369227.66</v>
      </c>
      <c r="H102" s="8">
        <f t="shared" si="3"/>
        <v>104947.44000000018</v>
      </c>
      <c r="I102" s="17"/>
      <c r="J102" s="18"/>
      <c r="K102" s="12"/>
      <c r="L102" s="18"/>
      <c r="M102" s="18"/>
      <c r="N102" s="18"/>
      <c r="O102" s="18"/>
      <c r="P102" s="12"/>
    </row>
    <row r="103" spans="1:16" x14ac:dyDescent="0.25">
      <c r="A103" s="11">
        <v>271</v>
      </c>
      <c r="B103" s="7" t="s">
        <v>101</v>
      </c>
      <c r="C103" s="8">
        <v>1697083</v>
      </c>
      <c r="D103" s="8">
        <v>-143010</v>
      </c>
      <c r="E103" s="9">
        <f t="shared" si="2"/>
        <v>1554073</v>
      </c>
      <c r="F103" s="8">
        <v>1535420.9200000002</v>
      </c>
      <c r="G103" s="8">
        <v>1294128.55</v>
      </c>
      <c r="H103" s="8">
        <f t="shared" si="3"/>
        <v>18652.079999999842</v>
      </c>
      <c r="I103" s="17"/>
      <c r="J103" s="18"/>
      <c r="K103" s="12"/>
      <c r="L103" s="18"/>
      <c r="M103" s="18"/>
      <c r="N103" s="18"/>
    </row>
    <row r="104" spans="1:16" x14ac:dyDescent="0.25">
      <c r="A104" s="13">
        <v>27101</v>
      </c>
      <c r="B104" s="14" t="s">
        <v>101</v>
      </c>
      <c r="C104" s="15">
        <v>1697083</v>
      </c>
      <c r="D104" s="15">
        <v>-143010</v>
      </c>
      <c r="E104" s="16">
        <f t="shared" si="2"/>
        <v>1554073</v>
      </c>
      <c r="F104" s="15">
        <v>1535420.9200000002</v>
      </c>
      <c r="G104" s="15">
        <v>1294128.55</v>
      </c>
      <c r="H104" s="8">
        <f t="shared" si="3"/>
        <v>18652.079999999842</v>
      </c>
      <c r="I104" s="17"/>
      <c r="J104" s="18"/>
      <c r="K104" s="12"/>
      <c r="L104" s="18"/>
      <c r="M104" s="18"/>
      <c r="N104" s="18"/>
      <c r="O104" s="18"/>
      <c r="P104" s="12"/>
    </row>
    <row r="105" spans="1:16" x14ac:dyDescent="0.25">
      <c r="A105" s="11">
        <v>272</v>
      </c>
      <c r="B105" s="7" t="s">
        <v>102</v>
      </c>
      <c r="C105" s="8">
        <v>235755.09</v>
      </c>
      <c r="D105" s="8">
        <v>-90000</v>
      </c>
      <c r="E105" s="9">
        <f t="shared" si="2"/>
        <v>145755.09</v>
      </c>
      <c r="F105" s="8">
        <v>70019.73000000001</v>
      </c>
      <c r="G105" s="8">
        <v>55659.11</v>
      </c>
      <c r="H105" s="8">
        <f t="shared" si="3"/>
        <v>75735.359999999986</v>
      </c>
      <c r="I105" s="17"/>
      <c r="J105" s="18"/>
      <c r="K105" s="12"/>
      <c r="L105" s="18"/>
      <c r="M105" s="18"/>
      <c r="N105" s="18"/>
    </row>
    <row r="106" spans="1:16" x14ac:dyDescent="0.25">
      <c r="A106" s="13">
        <v>27201</v>
      </c>
      <c r="B106" s="14" t="s">
        <v>102</v>
      </c>
      <c r="C106" s="15">
        <v>235755.09</v>
      </c>
      <c r="D106" s="15">
        <v>-90000</v>
      </c>
      <c r="E106" s="16">
        <f t="shared" si="2"/>
        <v>145755.09</v>
      </c>
      <c r="F106" s="15">
        <v>70019.73000000001</v>
      </c>
      <c r="G106" s="15">
        <v>55659.11</v>
      </c>
      <c r="H106" s="15">
        <f t="shared" si="3"/>
        <v>75735.359999999986</v>
      </c>
      <c r="I106" s="17"/>
      <c r="J106" s="18"/>
      <c r="K106" s="12"/>
      <c r="L106" s="18"/>
      <c r="M106" s="18"/>
      <c r="N106" s="18"/>
    </row>
    <row r="107" spans="1:16" x14ac:dyDescent="0.25">
      <c r="A107" s="11">
        <v>273</v>
      </c>
      <c r="B107" s="7" t="s">
        <v>103</v>
      </c>
      <c r="C107" s="8">
        <v>30000</v>
      </c>
      <c r="D107" s="8">
        <v>0</v>
      </c>
      <c r="E107" s="9">
        <f t="shared" si="2"/>
        <v>30000</v>
      </c>
      <c r="F107" s="8">
        <v>19440</v>
      </c>
      <c r="G107" s="8">
        <v>19440</v>
      </c>
      <c r="H107" s="8">
        <f t="shared" si="3"/>
        <v>10560</v>
      </c>
      <c r="I107" s="17"/>
      <c r="J107" s="18"/>
      <c r="K107" s="12"/>
      <c r="L107" s="18"/>
      <c r="M107" s="18"/>
      <c r="N107" s="18"/>
      <c r="O107" s="18"/>
      <c r="P107" s="12"/>
    </row>
    <row r="108" spans="1:16" x14ac:dyDescent="0.25">
      <c r="A108" s="13">
        <v>27301</v>
      </c>
      <c r="B108" s="14" t="s">
        <v>103</v>
      </c>
      <c r="C108" s="15">
        <v>30000</v>
      </c>
      <c r="D108" s="15">
        <v>0</v>
      </c>
      <c r="E108" s="16">
        <f t="shared" si="2"/>
        <v>30000</v>
      </c>
      <c r="F108" s="15">
        <v>19440</v>
      </c>
      <c r="G108" s="15">
        <v>19440</v>
      </c>
      <c r="H108" s="15">
        <f t="shared" si="3"/>
        <v>10560</v>
      </c>
      <c r="I108" s="17"/>
      <c r="J108" s="18"/>
      <c r="K108" s="12"/>
      <c r="L108" s="18"/>
      <c r="M108" s="18"/>
      <c r="N108" s="18"/>
    </row>
    <row r="109" spans="1:16" x14ac:dyDescent="0.25">
      <c r="A109" s="10">
        <v>2900</v>
      </c>
      <c r="B109" s="7" t="s">
        <v>104</v>
      </c>
      <c r="C109" s="8">
        <v>2076317.63</v>
      </c>
      <c r="D109" s="8">
        <v>40509</v>
      </c>
      <c r="E109" s="9">
        <f t="shared" si="2"/>
        <v>2116826.63</v>
      </c>
      <c r="F109" s="8">
        <v>1843776.6500000004</v>
      </c>
      <c r="G109" s="8">
        <v>1522048.9100000001</v>
      </c>
      <c r="H109" s="8">
        <f t="shared" si="3"/>
        <v>273049.97999999952</v>
      </c>
      <c r="I109" s="17"/>
      <c r="J109" s="18"/>
      <c r="K109" s="12"/>
      <c r="L109" s="18"/>
      <c r="M109" s="18"/>
      <c r="N109" s="18"/>
      <c r="O109" s="18"/>
      <c r="P109" s="12"/>
    </row>
    <row r="110" spans="1:16" x14ac:dyDescent="0.25">
      <c r="A110" s="11">
        <v>291</v>
      </c>
      <c r="B110" s="7" t="s">
        <v>105</v>
      </c>
      <c r="C110" s="8">
        <v>662539.04</v>
      </c>
      <c r="D110" s="8">
        <v>-520000</v>
      </c>
      <c r="E110" s="9">
        <f t="shared" si="2"/>
        <v>142539.04000000004</v>
      </c>
      <c r="F110" s="8">
        <v>74983.200000000012</v>
      </c>
      <c r="G110" s="8">
        <v>61905.34</v>
      </c>
      <c r="H110" s="8">
        <f t="shared" si="3"/>
        <v>67555.840000000026</v>
      </c>
      <c r="I110" s="17"/>
      <c r="J110" s="18"/>
      <c r="K110" s="12"/>
      <c r="L110" s="18"/>
      <c r="M110" s="18"/>
      <c r="N110" s="18"/>
    </row>
    <row r="111" spans="1:16" x14ac:dyDescent="0.25">
      <c r="A111" s="13">
        <v>29101</v>
      </c>
      <c r="B111" s="14" t="s">
        <v>105</v>
      </c>
      <c r="C111" s="15">
        <v>662539.04</v>
      </c>
      <c r="D111" s="15">
        <v>-520000</v>
      </c>
      <c r="E111" s="16">
        <f t="shared" si="2"/>
        <v>142539.04000000004</v>
      </c>
      <c r="F111" s="15">
        <v>74983.200000000012</v>
      </c>
      <c r="G111" s="15">
        <v>61905.34</v>
      </c>
      <c r="H111" s="15">
        <f t="shared" si="3"/>
        <v>67555.840000000026</v>
      </c>
      <c r="I111" s="17"/>
      <c r="J111" s="18"/>
      <c r="K111" s="12"/>
      <c r="L111" s="18"/>
      <c r="M111" s="18"/>
      <c r="N111" s="18"/>
      <c r="O111" s="18"/>
      <c r="P111" s="12"/>
    </row>
    <row r="112" spans="1:16" x14ac:dyDescent="0.25">
      <c r="A112" s="11">
        <v>292</v>
      </c>
      <c r="B112" s="7" t="s">
        <v>106</v>
      </c>
      <c r="C112" s="8">
        <v>58500</v>
      </c>
      <c r="D112" s="8">
        <v>2000</v>
      </c>
      <c r="E112" s="9">
        <f t="shared" si="2"/>
        <v>60500</v>
      </c>
      <c r="F112" s="8">
        <v>38079.93</v>
      </c>
      <c r="G112" s="8">
        <v>38079.93</v>
      </c>
      <c r="H112" s="8">
        <f t="shared" si="3"/>
        <v>22420.07</v>
      </c>
      <c r="I112" s="17"/>
      <c r="J112" s="18"/>
      <c r="K112" s="12"/>
      <c r="L112" s="18"/>
      <c r="M112" s="18"/>
      <c r="N112" s="18"/>
    </row>
    <row r="113" spans="1:16" x14ac:dyDescent="0.25">
      <c r="A113" s="13">
        <v>29201</v>
      </c>
      <c r="B113" s="14" t="s">
        <v>106</v>
      </c>
      <c r="C113" s="15">
        <v>58500</v>
      </c>
      <c r="D113" s="15">
        <v>2000</v>
      </c>
      <c r="E113" s="16">
        <f t="shared" si="2"/>
        <v>60500</v>
      </c>
      <c r="F113" s="15">
        <v>38079.93</v>
      </c>
      <c r="G113" s="15">
        <v>38079.93</v>
      </c>
      <c r="H113" s="15">
        <f t="shared" si="3"/>
        <v>22420.07</v>
      </c>
      <c r="I113" s="17"/>
      <c r="J113" s="18"/>
      <c r="K113" s="12"/>
      <c r="L113" s="18"/>
      <c r="M113" s="18"/>
      <c r="N113" s="18"/>
      <c r="O113" s="18"/>
      <c r="P113" s="12"/>
    </row>
    <row r="114" spans="1:16" ht="22.5" x14ac:dyDescent="0.25">
      <c r="A114" s="11">
        <v>293</v>
      </c>
      <c r="B114" s="14" t="s">
        <v>107</v>
      </c>
      <c r="C114" s="8">
        <v>15000</v>
      </c>
      <c r="D114" s="8">
        <v>20000</v>
      </c>
      <c r="E114" s="9">
        <f t="shared" si="2"/>
        <v>35000</v>
      </c>
      <c r="F114" s="8">
        <v>19559.330000000002</v>
      </c>
      <c r="G114" s="8">
        <v>19559.330000000002</v>
      </c>
      <c r="H114" s="8">
        <f t="shared" si="3"/>
        <v>15440.669999999998</v>
      </c>
      <c r="I114" s="17"/>
      <c r="J114" s="18"/>
      <c r="K114" s="12"/>
      <c r="L114" s="18"/>
      <c r="M114" s="18"/>
      <c r="N114" s="18"/>
    </row>
    <row r="115" spans="1:16" ht="22.5" x14ac:dyDescent="0.25">
      <c r="A115" s="13">
        <v>29301</v>
      </c>
      <c r="B115" s="14" t="s">
        <v>107</v>
      </c>
      <c r="C115" s="15">
        <v>15000</v>
      </c>
      <c r="D115" s="15">
        <v>20000</v>
      </c>
      <c r="E115" s="16">
        <f t="shared" si="2"/>
        <v>35000</v>
      </c>
      <c r="F115" s="15">
        <v>19559.330000000002</v>
      </c>
      <c r="G115" s="15">
        <v>19559.330000000002</v>
      </c>
      <c r="H115" s="15">
        <f t="shared" si="3"/>
        <v>15440.669999999998</v>
      </c>
      <c r="I115" s="17"/>
      <c r="J115" s="18"/>
      <c r="K115" s="12"/>
      <c r="L115" s="18"/>
      <c r="M115" s="18"/>
      <c r="N115" s="18"/>
      <c r="O115" s="18"/>
      <c r="P115" s="12"/>
    </row>
    <row r="116" spans="1:16" ht="22.5" x14ac:dyDescent="0.25">
      <c r="A116" s="11">
        <v>294</v>
      </c>
      <c r="B116" s="7" t="s">
        <v>108</v>
      </c>
      <c r="C116" s="8">
        <v>91123.85</v>
      </c>
      <c r="D116" s="8">
        <v>1000</v>
      </c>
      <c r="E116" s="9">
        <f t="shared" si="2"/>
        <v>92123.85</v>
      </c>
      <c r="F116" s="8">
        <v>71128.5</v>
      </c>
      <c r="G116" s="8">
        <v>63372.45</v>
      </c>
      <c r="H116" s="8">
        <f t="shared" si="3"/>
        <v>20995.350000000006</v>
      </c>
      <c r="I116" s="17"/>
      <c r="J116" s="18"/>
      <c r="K116" s="12"/>
      <c r="L116" s="18"/>
      <c r="M116" s="18"/>
      <c r="N116" s="18"/>
    </row>
    <row r="117" spans="1:16" ht="22.5" x14ac:dyDescent="0.25">
      <c r="A117" s="13">
        <v>29401</v>
      </c>
      <c r="B117" s="14" t="s">
        <v>108</v>
      </c>
      <c r="C117" s="15">
        <v>91123.85</v>
      </c>
      <c r="D117" s="15">
        <v>1000</v>
      </c>
      <c r="E117" s="16">
        <f t="shared" si="2"/>
        <v>92123.85</v>
      </c>
      <c r="F117" s="15">
        <v>71128.5</v>
      </c>
      <c r="G117" s="15">
        <v>63372.45</v>
      </c>
      <c r="H117" s="8">
        <f t="shared" si="3"/>
        <v>20995.350000000006</v>
      </c>
      <c r="I117" s="17"/>
      <c r="J117" s="18"/>
      <c r="K117" s="12"/>
      <c r="L117" s="18"/>
      <c r="M117" s="18"/>
      <c r="N117" s="18"/>
      <c r="O117" s="18"/>
      <c r="P117" s="12"/>
    </row>
    <row r="118" spans="1:16" ht="22.5" x14ac:dyDescent="0.25">
      <c r="A118" s="11">
        <v>296</v>
      </c>
      <c r="B118" s="7" t="s">
        <v>109</v>
      </c>
      <c r="C118" s="8">
        <v>792030.97</v>
      </c>
      <c r="D118" s="8">
        <v>329422</v>
      </c>
      <c r="E118" s="9">
        <f t="shared" si="2"/>
        <v>1121452.97</v>
      </c>
      <c r="F118" s="8">
        <v>1109564.19</v>
      </c>
      <c r="G118" s="8">
        <v>899711.37999999989</v>
      </c>
      <c r="H118" s="8">
        <f t="shared" si="3"/>
        <v>11888.780000000028</v>
      </c>
      <c r="I118" s="17"/>
      <c r="J118" s="18"/>
      <c r="K118" s="12"/>
      <c r="L118" s="18"/>
      <c r="M118" s="18"/>
      <c r="N118" s="18"/>
    </row>
    <row r="119" spans="1:16" ht="22.5" x14ac:dyDescent="0.25">
      <c r="A119" s="13">
        <v>29601</v>
      </c>
      <c r="B119" s="14" t="s">
        <v>109</v>
      </c>
      <c r="C119" s="15">
        <v>792030.97</v>
      </c>
      <c r="D119" s="15">
        <v>329422</v>
      </c>
      <c r="E119" s="16">
        <f t="shared" si="2"/>
        <v>1121452.97</v>
      </c>
      <c r="F119" s="15">
        <v>1109564.19</v>
      </c>
      <c r="G119" s="15">
        <v>899711.37999999989</v>
      </c>
      <c r="H119" s="15">
        <f t="shared" si="3"/>
        <v>11888.780000000028</v>
      </c>
      <c r="I119" s="17"/>
      <c r="J119" s="18"/>
      <c r="K119" s="12"/>
      <c r="L119" s="18"/>
      <c r="M119" s="18"/>
      <c r="N119" s="18"/>
    </row>
    <row r="120" spans="1:16" ht="22.5" x14ac:dyDescent="0.25">
      <c r="A120" s="11">
        <v>298</v>
      </c>
      <c r="B120" s="7" t="s">
        <v>110</v>
      </c>
      <c r="C120" s="8">
        <v>457123.77</v>
      </c>
      <c r="D120" s="8">
        <v>208087</v>
      </c>
      <c r="E120" s="9">
        <f t="shared" si="2"/>
        <v>665210.77</v>
      </c>
      <c r="F120" s="8">
        <v>530461.5</v>
      </c>
      <c r="G120" s="8">
        <v>439420.48</v>
      </c>
      <c r="H120" s="8">
        <f t="shared" si="3"/>
        <v>134749.27000000002</v>
      </c>
      <c r="I120" s="17"/>
      <c r="J120" s="18"/>
      <c r="K120" s="12"/>
      <c r="L120" s="18"/>
      <c r="M120" s="18"/>
      <c r="N120" s="18"/>
    </row>
    <row r="121" spans="1:16" ht="22.5" x14ac:dyDescent="0.25">
      <c r="A121" s="13">
        <v>29801</v>
      </c>
      <c r="B121" s="14" t="s">
        <v>110</v>
      </c>
      <c r="C121" s="15">
        <v>457123.77</v>
      </c>
      <c r="D121" s="15">
        <v>208087</v>
      </c>
      <c r="E121" s="16">
        <f t="shared" si="2"/>
        <v>665210.77</v>
      </c>
      <c r="F121" s="15">
        <v>530461.5</v>
      </c>
      <c r="G121" s="15">
        <v>439420.48</v>
      </c>
      <c r="H121" s="15">
        <f t="shared" si="3"/>
        <v>134749.27000000002</v>
      </c>
      <c r="I121" s="17"/>
      <c r="J121" s="18"/>
      <c r="K121" s="12"/>
      <c r="L121" s="18"/>
      <c r="M121" s="18"/>
      <c r="N121" s="18"/>
    </row>
    <row r="122" spans="1:16" ht="15" customHeight="1" x14ac:dyDescent="0.25">
      <c r="A122" s="13"/>
      <c r="B122" s="14"/>
      <c r="C122" s="15"/>
      <c r="D122" s="15"/>
      <c r="E122" s="9"/>
      <c r="F122" s="15"/>
      <c r="G122" s="15"/>
      <c r="H122" s="8"/>
      <c r="I122" s="17"/>
      <c r="J122" s="17"/>
      <c r="K122" s="17"/>
      <c r="L122" s="17"/>
      <c r="M122" s="17"/>
      <c r="N122" s="17"/>
      <c r="O122" s="18"/>
      <c r="P122" s="12"/>
    </row>
    <row r="123" spans="1:16" ht="15" customHeight="1" x14ac:dyDescent="0.25">
      <c r="A123" s="6">
        <v>3000</v>
      </c>
      <c r="B123" s="7" t="s">
        <v>111</v>
      </c>
      <c r="C123" s="8">
        <v>69906562.829999998</v>
      </c>
      <c r="D123" s="8">
        <v>39838547</v>
      </c>
      <c r="E123" s="9">
        <f t="shared" si="2"/>
        <v>109745109.83</v>
      </c>
      <c r="F123" s="8">
        <v>90838869.01000002</v>
      </c>
      <c r="G123" s="8">
        <v>74026766.819999993</v>
      </c>
      <c r="H123" s="8">
        <f t="shared" si="3"/>
        <v>18906240.819999978</v>
      </c>
    </row>
    <row r="124" spans="1:16" ht="15" customHeight="1" x14ac:dyDescent="0.25">
      <c r="A124" s="10">
        <v>3100</v>
      </c>
      <c r="B124" s="7" t="s">
        <v>112</v>
      </c>
      <c r="C124" s="8">
        <v>20653810.98</v>
      </c>
      <c r="D124" s="8">
        <v>34679049</v>
      </c>
      <c r="E124" s="9">
        <f t="shared" si="2"/>
        <v>55332859.980000004</v>
      </c>
      <c r="F124" s="8">
        <v>54070394.589999996</v>
      </c>
      <c r="G124" s="8">
        <v>49224087.310000002</v>
      </c>
      <c r="H124" s="8">
        <f t="shared" si="3"/>
        <v>1262465.390000008</v>
      </c>
      <c r="I124" s="17"/>
      <c r="J124" s="18"/>
      <c r="K124" s="12"/>
      <c r="L124" s="18"/>
      <c r="M124" s="18"/>
      <c r="N124" s="18"/>
      <c r="O124" s="18"/>
      <c r="P124" s="12"/>
    </row>
    <row r="125" spans="1:16" ht="15" customHeight="1" x14ac:dyDescent="0.25">
      <c r="A125" s="11">
        <v>311</v>
      </c>
      <c r="B125" s="7" t="s">
        <v>113</v>
      </c>
      <c r="C125" s="8">
        <v>19477560.399999999</v>
      </c>
      <c r="D125" s="8">
        <v>34622680</v>
      </c>
      <c r="E125" s="9">
        <f t="shared" si="2"/>
        <v>54100240.399999999</v>
      </c>
      <c r="F125" s="8">
        <v>53186164.799999997</v>
      </c>
      <c r="G125" s="8">
        <v>48385932.229999997</v>
      </c>
      <c r="H125" s="8">
        <f t="shared" si="3"/>
        <v>914075.60000000149</v>
      </c>
      <c r="I125" s="17"/>
      <c r="J125" s="18"/>
      <c r="K125" s="12"/>
      <c r="L125" s="18"/>
      <c r="M125" s="18"/>
      <c r="N125" s="18"/>
    </row>
    <row r="126" spans="1:16" ht="15" customHeight="1" x14ac:dyDescent="0.25">
      <c r="A126" s="13">
        <v>31101</v>
      </c>
      <c r="B126" s="14" t="s">
        <v>113</v>
      </c>
      <c r="C126" s="15">
        <v>19477560.399999999</v>
      </c>
      <c r="D126" s="15">
        <v>34622680</v>
      </c>
      <c r="E126" s="9">
        <f t="shared" si="2"/>
        <v>54100240.399999999</v>
      </c>
      <c r="F126" s="15">
        <v>53186164.799999997</v>
      </c>
      <c r="G126" s="15">
        <v>48385932.229999997</v>
      </c>
      <c r="H126" s="8">
        <f t="shared" si="3"/>
        <v>914075.60000000149</v>
      </c>
      <c r="I126" s="17"/>
      <c r="J126" s="18"/>
      <c r="K126" s="12"/>
      <c r="L126" s="18"/>
      <c r="M126" s="18"/>
      <c r="N126" s="18"/>
      <c r="O126" s="18"/>
      <c r="P126" s="12"/>
    </row>
    <row r="127" spans="1:16" ht="15" customHeight="1" x14ac:dyDescent="0.25">
      <c r="A127" s="11">
        <v>312</v>
      </c>
      <c r="B127" s="7" t="s">
        <v>114</v>
      </c>
      <c r="C127" s="8">
        <v>2900.06</v>
      </c>
      <c r="D127" s="8">
        <v>800</v>
      </c>
      <c r="E127" s="9">
        <f t="shared" si="2"/>
        <v>3700.06</v>
      </c>
      <c r="F127" s="8">
        <v>2416.6799999999998</v>
      </c>
      <c r="G127" s="8">
        <v>1916.68</v>
      </c>
      <c r="H127" s="8">
        <f t="shared" si="3"/>
        <v>1283.3800000000001</v>
      </c>
      <c r="I127" s="17"/>
      <c r="J127" s="18"/>
      <c r="K127" s="12"/>
      <c r="L127" s="18"/>
      <c r="M127" s="18"/>
      <c r="N127" s="18"/>
    </row>
    <row r="128" spans="1:16" ht="15" customHeight="1" x14ac:dyDescent="0.25">
      <c r="A128" s="13">
        <v>31201</v>
      </c>
      <c r="B128" s="14" t="s">
        <v>114</v>
      </c>
      <c r="C128" s="15">
        <v>2900.06</v>
      </c>
      <c r="D128" s="15">
        <v>800</v>
      </c>
      <c r="E128" s="9">
        <f t="shared" si="2"/>
        <v>3700.06</v>
      </c>
      <c r="F128" s="15">
        <v>2416.6799999999998</v>
      </c>
      <c r="G128" s="15">
        <v>1916.68</v>
      </c>
      <c r="H128" s="8">
        <f t="shared" si="3"/>
        <v>1283.3800000000001</v>
      </c>
      <c r="I128" s="17"/>
      <c r="J128" s="18"/>
      <c r="K128" s="12"/>
      <c r="L128" s="18"/>
      <c r="M128" s="18"/>
      <c r="N128" s="18"/>
      <c r="O128" s="18"/>
      <c r="P128" s="12"/>
    </row>
    <row r="129" spans="1:16" ht="15" customHeight="1" x14ac:dyDescent="0.25">
      <c r="A129" s="11">
        <v>313</v>
      </c>
      <c r="B129" s="7" t="s">
        <v>115</v>
      </c>
      <c r="C129" s="8">
        <v>33640.879999999997</v>
      </c>
      <c r="D129" s="8">
        <v>37568</v>
      </c>
      <c r="E129" s="9">
        <f t="shared" si="2"/>
        <v>71208.88</v>
      </c>
      <c r="F129" s="8">
        <v>67854.91</v>
      </c>
      <c r="G129" s="8">
        <v>67854.91</v>
      </c>
      <c r="H129" s="8">
        <f t="shared" si="3"/>
        <v>3353.9700000000012</v>
      </c>
      <c r="I129" s="17"/>
      <c r="J129" s="18"/>
      <c r="K129" s="12"/>
      <c r="L129" s="18"/>
      <c r="M129" s="18"/>
      <c r="N129" s="18"/>
    </row>
    <row r="130" spans="1:16" ht="15" customHeight="1" x14ac:dyDescent="0.25">
      <c r="A130" s="13">
        <v>31301</v>
      </c>
      <c r="B130" s="14" t="s">
        <v>116</v>
      </c>
      <c r="C130" s="15">
        <v>33640.879999999997</v>
      </c>
      <c r="D130" s="15">
        <v>37568</v>
      </c>
      <c r="E130" s="9">
        <f t="shared" si="2"/>
        <v>71208.88</v>
      </c>
      <c r="F130" s="15">
        <v>67854.91</v>
      </c>
      <c r="G130" s="15">
        <v>67854.91</v>
      </c>
      <c r="H130" s="8">
        <f t="shared" si="3"/>
        <v>3353.9700000000012</v>
      </c>
      <c r="I130" s="17"/>
      <c r="J130" s="18"/>
      <c r="K130" s="12"/>
      <c r="L130" s="18"/>
      <c r="M130" s="18"/>
      <c r="N130" s="18"/>
      <c r="O130" s="18"/>
      <c r="P130" s="12"/>
    </row>
    <row r="131" spans="1:16" ht="15" customHeight="1" x14ac:dyDescent="0.25">
      <c r="A131" s="11">
        <v>314</v>
      </c>
      <c r="B131" s="7" t="s">
        <v>117</v>
      </c>
      <c r="C131" s="8">
        <v>497665.22</v>
      </c>
      <c r="D131" s="8">
        <v>26600</v>
      </c>
      <c r="E131" s="9">
        <f t="shared" si="2"/>
        <v>524265.22</v>
      </c>
      <c r="F131" s="8">
        <v>362740.81</v>
      </c>
      <c r="G131" s="8">
        <v>333806.98</v>
      </c>
      <c r="H131" s="8">
        <f t="shared" si="3"/>
        <v>161524.40999999997</v>
      </c>
      <c r="I131" s="17"/>
      <c r="J131" s="18"/>
      <c r="K131" s="12"/>
      <c r="L131" s="18"/>
      <c r="M131" s="18"/>
      <c r="N131" s="18"/>
    </row>
    <row r="132" spans="1:16" ht="15" customHeight="1" x14ac:dyDescent="0.25">
      <c r="A132" s="13">
        <v>31401</v>
      </c>
      <c r="B132" s="14" t="s">
        <v>117</v>
      </c>
      <c r="C132" s="15">
        <v>497665.22</v>
      </c>
      <c r="D132" s="15">
        <v>26600</v>
      </c>
      <c r="E132" s="9">
        <f t="shared" si="2"/>
        <v>524265.22</v>
      </c>
      <c r="F132" s="15">
        <v>362740.81</v>
      </c>
      <c r="G132" s="15">
        <v>333806.98</v>
      </c>
      <c r="H132" s="8">
        <f t="shared" si="3"/>
        <v>161524.40999999997</v>
      </c>
      <c r="I132" s="17"/>
      <c r="J132" s="18"/>
      <c r="K132" s="12"/>
      <c r="L132" s="18"/>
      <c r="M132" s="18"/>
      <c r="N132" s="18"/>
      <c r="O132" s="18"/>
      <c r="P132" s="12"/>
    </row>
    <row r="133" spans="1:16" ht="15" customHeight="1" x14ac:dyDescent="0.25">
      <c r="A133" s="11">
        <v>315</v>
      </c>
      <c r="B133" s="7" t="s">
        <v>118</v>
      </c>
      <c r="C133" s="8">
        <v>484429</v>
      </c>
      <c r="D133" s="8">
        <v>-31823</v>
      </c>
      <c r="E133" s="9">
        <f t="shared" si="2"/>
        <v>452606</v>
      </c>
      <c r="F133" s="8">
        <v>318096.93</v>
      </c>
      <c r="G133" s="8">
        <v>317989.11</v>
      </c>
      <c r="H133" s="8">
        <f t="shared" si="3"/>
        <v>134509.07</v>
      </c>
      <c r="I133" s="17"/>
      <c r="J133" s="18"/>
      <c r="K133" s="12"/>
      <c r="L133" s="18"/>
      <c r="M133" s="18"/>
      <c r="N133" s="18"/>
    </row>
    <row r="134" spans="1:16" x14ac:dyDescent="0.25">
      <c r="A134" s="13">
        <v>31501</v>
      </c>
      <c r="B134" s="14" t="s">
        <v>118</v>
      </c>
      <c r="C134" s="15">
        <v>484429</v>
      </c>
      <c r="D134" s="15">
        <v>-31823</v>
      </c>
      <c r="E134" s="16">
        <f t="shared" si="2"/>
        <v>452606</v>
      </c>
      <c r="F134" s="15">
        <v>318096.93</v>
      </c>
      <c r="G134" s="15">
        <v>317989.11</v>
      </c>
      <c r="H134" s="15">
        <f t="shared" si="3"/>
        <v>134509.07</v>
      </c>
      <c r="I134" s="17"/>
      <c r="J134" s="18"/>
      <c r="K134" s="12"/>
      <c r="L134" s="18"/>
      <c r="M134" s="18"/>
      <c r="N134" s="18"/>
    </row>
    <row r="135" spans="1:16" ht="22.5" x14ac:dyDescent="0.25">
      <c r="A135" s="11">
        <v>317</v>
      </c>
      <c r="B135" s="7" t="s">
        <v>119</v>
      </c>
      <c r="C135" s="8">
        <v>145511.03</v>
      </c>
      <c r="D135" s="8">
        <v>22724</v>
      </c>
      <c r="E135" s="9">
        <f t="shared" si="2"/>
        <v>168235.03</v>
      </c>
      <c r="F135" s="8">
        <v>124898.35</v>
      </c>
      <c r="G135" s="8">
        <v>108365.29000000001</v>
      </c>
      <c r="H135" s="8">
        <f t="shared" si="3"/>
        <v>43336.679999999993</v>
      </c>
      <c r="I135" s="17"/>
      <c r="J135" s="18"/>
      <c r="K135" s="12"/>
      <c r="L135" s="18"/>
      <c r="M135" s="18"/>
      <c r="N135" s="18"/>
      <c r="O135" s="18"/>
      <c r="P135" s="12"/>
    </row>
    <row r="136" spans="1:16" ht="22.5" x14ac:dyDescent="0.25">
      <c r="A136" s="13">
        <v>31701</v>
      </c>
      <c r="B136" s="14" t="s">
        <v>119</v>
      </c>
      <c r="C136" s="15">
        <v>145511.03</v>
      </c>
      <c r="D136" s="15">
        <v>22724</v>
      </c>
      <c r="E136" s="16">
        <f t="shared" si="2"/>
        <v>168235.03</v>
      </c>
      <c r="F136" s="15">
        <v>124898.35</v>
      </c>
      <c r="G136" s="15">
        <v>108365.29000000001</v>
      </c>
      <c r="H136" s="15">
        <f t="shared" si="3"/>
        <v>43336.679999999993</v>
      </c>
      <c r="I136" s="17"/>
      <c r="J136" s="18"/>
      <c r="K136" s="12"/>
      <c r="L136" s="18"/>
      <c r="M136" s="18"/>
      <c r="N136" s="18"/>
    </row>
    <row r="137" spans="1:16" x14ac:dyDescent="0.25">
      <c r="A137" s="11">
        <v>318</v>
      </c>
      <c r="B137" s="7" t="s">
        <v>120</v>
      </c>
      <c r="C137" s="8">
        <v>12104.39</v>
      </c>
      <c r="D137" s="8">
        <v>500</v>
      </c>
      <c r="E137" s="9">
        <f t="shared" si="2"/>
        <v>12604.39</v>
      </c>
      <c r="F137" s="8">
        <v>8222.11</v>
      </c>
      <c r="G137" s="8">
        <v>8222.11</v>
      </c>
      <c r="H137" s="8">
        <f t="shared" si="3"/>
        <v>4382.2799999999988</v>
      </c>
      <c r="I137" s="17"/>
      <c r="J137" s="18"/>
      <c r="K137" s="12"/>
      <c r="L137" s="18"/>
      <c r="M137" s="18"/>
      <c r="N137" s="18"/>
      <c r="O137" s="18"/>
      <c r="P137" s="12"/>
    </row>
    <row r="138" spans="1:16" x14ac:dyDescent="0.25">
      <c r="A138" s="13">
        <v>31801</v>
      </c>
      <c r="B138" s="14" t="s">
        <v>121</v>
      </c>
      <c r="C138" s="15">
        <v>12104.39</v>
      </c>
      <c r="D138" s="15">
        <v>500</v>
      </c>
      <c r="E138" s="16">
        <f t="shared" ref="E138:E201" si="4">+D138+C138</f>
        <v>12604.39</v>
      </c>
      <c r="F138" s="15">
        <v>8222.11</v>
      </c>
      <c r="G138" s="15">
        <v>8222.11</v>
      </c>
      <c r="H138" s="15">
        <f t="shared" ref="H138:H201" si="5">+E138-F138</f>
        <v>4382.2799999999988</v>
      </c>
      <c r="I138" s="17"/>
      <c r="J138" s="18"/>
      <c r="K138" s="12"/>
      <c r="L138" s="18"/>
      <c r="M138" s="18"/>
      <c r="N138" s="18"/>
      <c r="O138" s="18"/>
      <c r="P138" s="12"/>
    </row>
    <row r="139" spans="1:16" x14ac:dyDescent="0.25">
      <c r="A139" s="10">
        <v>3200</v>
      </c>
      <c r="B139" s="7" t="s">
        <v>122</v>
      </c>
      <c r="C139" s="8">
        <v>5099471.7699999996</v>
      </c>
      <c r="D139" s="8">
        <v>-326249</v>
      </c>
      <c r="E139" s="9">
        <f t="shared" si="4"/>
        <v>4773222.7699999996</v>
      </c>
      <c r="F139" s="8">
        <v>3142052.26</v>
      </c>
      <c r="G139" s="8">
        <v>2645706.4</v>
      </c>
      <c r="H139" s="8">
        <f t="shared" si="5"/>
        <v>1631170.5099999998</v>
      </c>
    </row>
    <row r="140" spans="1:16" x14ac:dyDescent="0.25">
      <c r="A140" s="11">
        <v>321</v>
      </c>
      <c r="B140" s="7" t="s">
        <v>123</v>
      </c>
      <c r="C140" s="8">
        <v>733018</v>
      </c>
      <c r="D140" s="8">
        <v>-201000</v>
      </c>
      <c r="E140" s="9">
        <f t="shared" si="4"/>
        <v>532018</v>
      </c>
      <c r="F140" s="8">
        <v>159396.9</v>
      </c>
      <c r="G140" s="8">
        <v>158502.5</v>
      </c>
      <c r="H140" s="8">
        <f t="shared" si="5"/>
        <v>372621.1</v>
      </c>
      <c r="I140" s="17"/>
      <c r="J140" s="18"/>
      <c r="K140" s="12"/>
      <c r="L140" s="18"/>
      <c r="M140" s="18"/>
      <c r="N140" s="18"/>
      <c r="O140" s="18"/>
      <c r="P140" s="12"/>
    </row>
    <row r="141" spans="1:16" x14ac:dyDescent="0.25">
      <c r="A141" s="13">
        <v>32101</v>
      </c>
      <c r="B141" s="14" t="s">
        <v>123</v>
      </c>
      <c r="C141" s="15">
        <v>733018</v>
      </c>
      <c r="D141" s="15">
        <v>-201000</v>
      </c>
      <c r="E141" s="16">
        <f t="shared" si="4"/>
        <v>532018</v>
      </c>
      <c r="F141" s="15">
        <v>159396.9</v>
      </c>
      <c r="G141" s="15">
        <v>158502.5</v>
      </c>
      <c r="H141" s="15">
        <f t="shared" si="5"/>
        <v>372621.1</v>
      </c>
      <c r="I141" s="17"/>
      <c r="J141" s="18"/>
      <c r="K141" s="12"/>
      <c r="L141" s="18"/>
      <c r="M141" s="18"/>
      <c r="N141" s="18"/>
    </row>
    <row r="142" spans="1:16" x14ac:dyDescent="0.25">
      <c r="A142" s="11">
        <v>322</v>
      </c>
      <c r="B142" s="7" t="s">
        <v>124</v>
      </c>
      <c r="C142" s="8">
        <v>2875407.76</v>
      </c>
      <c r="D142" s="8">
        <v>-233000</v>
      </c>
      <c r="E142" s="9">
        <f t="shared" si="4"/>
        <v>2642407.7599999998</v>
      </c>
      <c r="F142" s="8">
        <v>1958671.27</v>
      </c>
      <c r="G142" s="8">
        <v>1660075.52</v>
      </c>
      <c r="H142" s="8">
        <f t="shared" si="5"/>
        <v>683736.48999999976</v>
      </c>
      <c r="I142" s="17"/>
      <c r="J142" s="18"/>
      <c r="K142" s="12"/>
      <c r="L142" s="18"/>
      <c r="M142" s="18"/>
      <c r="N142" s="18"/>
      <c r="O142" s="18"/>
      <c r="P142" s="12"/>
    </row>
    <row r="143" spans="1:16" x14ac:dyDescent="0.25">
      <c r="A143" s="13">
        <v>32201</v>
      </c>
      <c r="B143" s="14" t="s">
        <v>124</v>
      </c>
      <c r="C143" s="15">
        <v>2875407.76</v>
      </c>
      <c r="D143" s="15">
        <v>-233000</v>
      </c>
      <c r="E143" s="16">
        <f t="shared" si="4"/>
        <v>2642407.7599999998</v>
      </c>
      <c r="F143" s="15">
        <v>1958671.27</v>
      </c>
      <c r="G143" s="15">
        <v>1660075.52</v>
      </c>
      <c r="H143" s="15">
        <f t="shared" si="5"/>
        <v>683736.48999999976</v>
      </c>
      <c r="I143" s="17"/>
      <c r="J143" s="18"/>
      <c r="K143" s="12"/>
      <c r="L143" s="18"/>
      <c r="M143" s="18"/>
      <c r="N143" s="18"/>
    </row>
    <row r="144" spans="1:16" ht="22.5" x14ac:dyDescent="0.25">
      <c r="A144" s="11">
        <v>323</v>
      </c>
      <c r="B144" s="7" t="s">
        <v>125</v>
      </c>
      <c r="C144" s="8">
        <v>786941.48</v>
      </c>
      <c r="D144" s="8">
        <v>18864</v>
      </c>
      <c r="E144" s="9">
        <f t="shared" si="4"/>
        <v>805805.48</v>
      </c>
      <c r="F144" s="8">
        <v>660174.04999999993</v>
      </c>
      <c r="G144" s="8">
        <v>535545.74</v>
      </c>
      <c r="H144" s="8">
        <f t="shared" si="5"/>
        <v>145631.43000000005</v>
      </c>
      <c r="I144" s="17"/>
      <c r="J144" s="18"/>
      <c r="K144" s="12"/>
      <c r="L144" s="18"/>
      <c r="M144" s="18"/>
      <c r="N144" s="18"/>
      <c r="O144" s="18"/>
      <c r="P144" s="12"/>
    </row>
    <row r="145" spans="1:16" x14ac:dyDescent="0.25">
      <c r="A145" s="13">
        <v>32301</v>
      </c>
      <c r="B145" s="14" t="s">
        <v>126</v>
      </c>
      <c r="C145" s="15">
        <v>138280</v>
      </c>
      <c r="D145" s="15">
        <v>26864</v>
      </c>
      <c r="E145" s="16">
        <f t="shared" si="4"/>
        <v>165144</v>
      </c>
      <c r="F145" s="15">
        <v>161758.06</v>
      </c>
      <c r="G145" s="15">
        <v>138314.22999999998</v>
      </c>
      <c r="H145" s="15">
        <f t="shared" si="5"/>
        <v>3385.9400000000023</v>
      </c>
      <c r="I145" s="17"/>
      <c r="J145" s="18"/>
      <c r="K145" s="12"/>
      <c r="L145" s="18"/>
      <c r="M145" s="18"/>
      <c r="N145" s="18"/>
    </row>
    <row r="146" spans="1:16" x14ac:dyDescent="0.25">
      <c r="A146" s="13">
        <v>32302</v>
      </c>
      <c r="B146" s="14" t="s">
        <v>127</v>
      </c>
      <c r="C146" s="15">
        <v>648661.48</v>
      </c>
      <c r="D146" s="15">
        <v>-8000</v>
      </c>
      <c r="E146" s="16">
        <f t="shared" si="4"/>
        <v>640661.48</v>
      </c>
      <c r="F146" s="15">
        <v>498415.99</v>
      </c>
      <c r="G146" s="15">
        <v>397231.51</v>
      </c>
      <c r="H146" s="15">
        <f t="shared" si="5"/>
        <v>142245.49</v>
      </c>
      <c r="I146" s="17"/>
      <c r="J146" s="18"/>
      <c r="K146" s="12"/>
      <c r="L146" s="18"/>
      <c r="M146" s="18"/>
      <c r="N146" s="18"/>
    </row>
    <row r="147" spans="1:16" x14ac:dyDescent="0.25">
      <c r="A147" s="11">
        <v>325</v>
      </c>
      <c r="B147" s="7" t="s">
        <v>128</v>
      </c>
      <c r="C147" s="8">
        <v>7000</v>
      </c>
      <c r="D147" s="15">
        <v>0</v>
      </c>
      <c r="E147" s="9">
        <f t="shared" si="4"/>
        <v>7000</v>
      </c>
      <c r="F147" s="15">
        <v>5000</v>
      </c>
      <c r="G147" s="15">
        <v>5000</v>
      </c>
      <c r="H147" s="8">
        <f t="shared" si="5"/>
        <v>2000</v>
      </c>
      <c r="I147" s="17"/>
      <c r="J147" s="18"/>
      <c r="K147" s="12"/>
      <c r="L147" s="18"/>
      <c r="M147" s="18"/>
      <c r="N147" s="18"/>
      <c r="O147" s="18"/>
      <c r="P147" s="12"/>
    </row>
    <row r="148" spans="1:16" x14ac:dyDescent="0.25">
      <c r="A148" s="13">
        <v>32501</v>
      </c>
      <c r="B148" s="14" t="s">
        <v>128</v>
      </c>
      <c r="C148" s="8">
        <v>7000</v>
      </c>
      <c r="D148" s="8">
        <v>0</v>
      </c>
      <c r="E148" s="9">
        <f t="shared" si="4"/>
        <v>7000</v>
      </c>
      <c r="F148" s="8">
        <v>5000</v>
      </c>
      <c r="G148" s="8">
        <v>5000</v>
      </c>
      <c r="H148" s="8">
        <f t="shared" si="5"/>
        <v>2000</v>
      </c>
      <c r="I148" s="17"/>
      <c r="J148" s="18"/>
      <c r="K148" s="12"/>
      <c r="L148" s="18"/>
      <c r="M148" s="18"/>
      <c r="N148" s="18"/>
    </row>
    <row r="149" spans="1:16" ht="22.5" x14ac:dyDescent="0.25">
      <c r="A149" s="11">
        <v>326</v>
      </c>
      <c r="B149" s="7" t="s">
        <v>129</v>
      </c>
      <c r="C149" s="8">
        <v>696155.53</v>
      </c>
      <c r="D149" s="8">
        <v>87887</v>
      </c>
      <c r="E149" s="9">
        <f t="shared" si="4"/>
        <v>784042.53</v>
      </c>
      <c r="F149" s="8">
        <v>357742.84</v>
      </c>
      <c r="G149" s="8">
        <v>285515.44</v>
      </c>
      <c r="H149" s="8">
        <f t="shared" si="5"/>
        <v>426299.69</v>
      </c>
      <c r="I149" s="17"/>
      <c r="J149" s="17"/>
      <c r="K149" s="12"/>
      <c r="L149" s="18"/>
      <c r="M149" s="18"/>
      <c r="N149" s="18"/>
      <c r="O149" s="18"/>
      <c r="P149" s="12"/>
    </row>
    <row r="150" spans="1:16" x14ac:dyDescent="0.25">
      <c r="A150" s="13">
        <v>32601</v>
      </c>
      <c r="B150" s="14" t="s">
        <v>129</v>
      </c>
      <c r="C150" s="15">
        <v>696155.53</v>
      </c>
      <c r="D150" s="15">
        <v>87887</v>
      </c>
      <c r="E150" s="16">
        <f t="shared" si="4"/>
        <v>784042.53</v>
      </c>
      <c r="F150" s="15">
        <v>357742.84</v>
      </c>
      <c r="G150" s="15">
        <v>285515.44</v>
      </c>
      <c r="H150" s="15">
        <f t="shared" si="5"/>
        <v>426299.69</v>
      </c>
      <c r="I150" s="17"/>
      <c r="J150" s="18"/>
      <c r="K150" s="12"/>
      <c r="L150" s="18"/>
      <c r="M150" s="18"/>
      <c r="N150" s="18"/>
    </row>
    <row r="151" spans="1:16" x14ac:dyDescent="0.25">
      <c r="A151" s="11">
        <v>329</v>
      </c>
      <c r="B151" s="7" t="s">
        <v>130</v>
      </c>
      <c r="C151" s="15">
        <v>949</v>
      </c>
      <c r="D151" s="8">
        <v>1000</v>
      </c>
      <c r="E151" s="9">
        <f t="shared" si="4"/>
        <v>1949</v>
      </c>
      <c r="F151" s="8">
        <v>1067.2</v>
      </c>
      <c r="G151" s="8">
        <v>1067.2</v>
      </c>
      <c r="H151" s="8">
        <f t="shared" si="5"/>
        <v>881.8</v>
      </c>
      <c r="I151" s="17"/>
      <c r="J151" s="18"/>
      <c r="K151" s="12"/>
      <c r="L151" s="18"/>
      <c r="M151" s="18"/>
      <c r="N151" s="18"/>
      <c r="O151" s="18"/>
      <c r="P151" s="12"/>
    </row>
    <row r="152" spans="1:16" x14ac:dyDescent="0.25">
      <c r="A152" s="13">
        <v>32901</v>
      </c>
      <c r="B152" s="14" t="s">
        <v>130</v>
      </c>
      <c r="C152" s="15">
        <v>949</v>
      </c>
      <c r="D152" s="15">
        <v>1000</v>
      </c>
      <c r="E152" s="16">
        <f t="shared" si="4"/>
        <v>1949</v>
      </c>
      <c r="F152" s="15">
        <v>1067.2</v>
      </c>
      <c r="G152" s="15">
        <v>1067.2</v>
      </c>
      <c r="H152" s="15">
        <f t="shared" si="5"/>
        <v>881.8</v>
      </c>
      <c r="I152" s="17"/>
      <c r="J152" s="18"/>
      <c r="K152" s="12"/>
      <c r="L152" s="18"/>
      <c r="M152" s="18"/>
      <c r="N152" s="18"/>
      <c r="O152" s="18"/>
      <c r="P152" s="12"/>
    </row>
    <row r="153" spans="1:16" ht="22.5" x14ac:dyDescent="0.25">
      <c r="A153" s="10">
        <v>3300</v>
      </c>
      <c r="B153" s="7" t="s">
        <v>131</v>
      </c>
      <c r="C153" s="8">
        <v>9618619.120000001</v>
      </c>
      <c r="D153" s="8">
        <v>-354993.25</v>
      </c>
      <c r="E153" s="9">
        <f t="shared" si="4"/>
        <v>9263625.870000001</v>
      </c>
      <c r="F153" s="8">
        <v>7615887.9700000007</v>
      </c>
      <c r="G153" s="8">
        <v>7134320.3000000007</v>
      </c>
      <c r="H153" s="8">
        <f t="shared" si="5"/>
        <v>1647737.9000000004</v>
      </c>
    </row>
    <row r="154" spans="1:16" ht="22.5" x14ac:dyDescent="0.25">
      <c r="A154" s="11">
        <v>331</v>
      </c>
      <c r="B154" s="7" t="s">
        <v>132</v>
      </c>
      <c r="C154" s="8">
        <v>2949436</v>
      </c>
      <c r="D154" s="8">
        <v>90600</v>
      </c>
      <c r="E154" s="9">
        <f t="shared" si="4"/>
        <v>3040036</v>
      </c>
      <c r="F154" s="8">
        <v>4110827.88</v>
      </c>
      <c r="G154" s="8">
        <v>3537457.71</v>
      </c>
      <c r="H154" s="8">
        <f t="shared" si="5"/>
        <v>-1070791.8799999999</v>
      </c>
      <c r="I154" s="17"/>
      <c r="J154" s="18"/>
      <c r="K154" s="12"/>
      <c r="L154" s="18"/>
      <c r="M154" s="18"/>
      <c r="N154" s="18"/>
    </row>
    <row r="155" spans="1:16" ht="22.5" x14ac:dyDescent="0.25">
      <c r="A155" s="13">
        <v>33101</v>
      </c>
      <c r="B155" s="14" t="s">
        <v>132</v>
      </c>
      <c r="C155" s="15">
        <v>2949436</v>
      </c>
      <c r="D155" s="15">
        <v>90600</v>
      </c>
      <c r="E155" s="16">
        <f t="shared" si="4"/>
        <v>3040036</v>
      </c>
      <c r="F155" s="15">
        <v>4110827.88</v>
      </c>
      <c r="G155" s="15">
        <v>3537457.71</v>
      </c>
      <c r="H155" s="15">
        <f t="shared" si="5"/>
        <v>-1070791.8799999999</v>
      </c>
      <c r="I155" s="17"/>
      <c r="J155" s="18"/>
      <c r="K155" s="12"/>
      <c r="L155" s="18"/>
      <c r="M155" s="18"/>
      <c r="N155" s="18"/>
      <c r="O155" s="18"/>
      <c r="P155" s="12"/>
    </row>
    <row r="156" spans="1:16" ht="22.5" x14ac:dyDescent="0.25">
      <c r="A156" s="11">
        <v>332</v>
      </c>
      <c r="B156" s="7" t="s">
        <v>133</v>
      </c>
      <c r="C156" s="8">
        <v>851203</v>
      </c>
      <c r="D156" s="8">
        <v>-107700</v>
      </c>
      <c r="E156" s="9">
        <f t="shared" si="4"/>
        <v>743503</v>
      </c>
      <c r="F156" s="8">
        <v>333416.59999999998</v>
      </c>
      <c r="G156" s="8">
        <v>300426.2</v>
      </c>
      <c r="H156" s="8">
        <f t="shared" si="5"/>
        <v>410086.40000000002</v>
      </c>
      <c r="I156" s="17"/>
      <c r="J156" s="18"/>
      <c r="K156" s="12"/>
      <c r="L156" s="18"/>
      <c r="M156" s="18"/>
      <c r="N156" s="18"/>
      <c r="O156" s="18"/>
      <c r="P156" s="12"/>
    </row>
    <row r="157" spans="1:16" ht="22.5" x14ac:dyDescent="0.25">
      <c r="A157" s="13">
        <v>33201</v>
      </c>
      <c r="B157" s="14" t="s">
        <v>133</v>
      </c>
      <c r="C157" s="15">
        <v>851203</v>
      </c>
      <c r="D157" s="15">
        <v>-107700</v>
      </c>
      <c r="E157" s="16">
        <f t="shared" si="4"/>
        <v>743503</v>
      </c>
      <c r="F157" s="15">
        <v>333416.59999999998</v>
      </c>
      <c r="G157" s="15">
        <v>300426.2</v>
      </c>
      <c r="H157" s="15">
        <f t="shared" si="5"/>
        <v>410086.40000000002</v>
      </c>
      <c r="I157" s="17"/>
      <c r="J157" s="18"/>
      <c r="K157" s="12"/>
      <c r="L157" s="18"/>
      <c r="M157" s="18"/>
      <c r="N157" s="18"/>
      <c r="O157" s="18"/>
      <c r="P157" s="12"/>
    </row>
    <row r="158" spans="1:16" ht="22.5" x14ac:dyDescent="0.25">
      <c r="A158" s="11">
        <v>333</v>
      </c>
      <c r="B158" s="7" t="s">
        <v>134</v>
      </c>
      <c r="C158" s="8">
        <v>371512</v>
      </c>
      <c r="D158" s="8">
        <v>66000</v>
      </c>
      <c r="E158" s="9">
        <f t="shared" si="4"/>
        <v>437512</v>
      </c>
      <c r="F158" s="8">
        <v>246018.30000000002</v>
      </c>
      <c r="G158" s="8">
        <v>204585.77000000002</v>
      </c>
      <c r="H158" s="8">
        <f t="shared" si="5"/>
        <v>191493.69999999998</v>
      </c>
    </row>
    <row r="159" spans="1:16" x14ac:dyDescent="0.25">
      <c r="A159" s="13">
        <v>33301</v>
      </c>
      <c r="B159" s="14" t="s">
        <v>135</v>
      </c>
      <c r="C159" s="15">
        <v>371512</v>
      </c>
      <c r="D159" s="15">
        <v>-94000</v>
      </c>
      <c r="E159" s="16">
        <f t="shared" si="4"/>
        <v>277512</v>
      </c>
      <c r="F159" s="15">
        <v>173518.30000000002</v>
      </c>
      <c r="G159" s="15">
        <v>161085.77000000002</v>
      </c>
      <c r="H159" s="15">
        <f t="shared" si="5"/>
        <v>103993.69999999998</v>
      </c>
      <c r="I159" s="17"/>
      <c r="J159" s="18"/>
      <c r="K159" s="12"/>
      <c r="L159" s="18"/>
      <c r="M159" s="18"/>
      <c r="N159" s="18"/>
      <c r="O159" s="18"/>
      <c r="P159" s="12"/>
    </row>
    <row r="160" spans="1:16" x14ac:dyDescent="0.25">
      <c r="A160" s="13">
        <v>33302</v>
      </c>
      <c r="B160" s="14" t="s">
        <v>136</v>
      </c>
      <c r="C160" s="8">
        <v>0</v>
      </c>
      <c r="D160" s="15">
        <v>160000</v>
      </c>
      <c r="E160" s="16">
        <f t="shared" si="4"/>
        <v>160000</v>
      </c>
      <c r="F160" s="15">
        <v>72500</v>
      </c>
      <c r="G160" s="15">
        <v>43500</v>
      </c>
      <c r="H160" s="15">
        <f t="shared" si="5"/>
        <v>87500</v>
      </c>
      <c r="I160" s="17"/>
      <c r="J160" s="18"/>
      <c r="K160" s="12"/>
      <c r="L160" s="18"/>
      <c r="M160" s="18"/>
      <c r="N160" s="18"/>
    </row>
    <row r="161" spans="1:16" x14ac:dyDescent="0.25">
      <c r="A161" s="11">
        <v>334</v>
      </c>
      <c r="B161" s="7" t="s">
        <v>137</v>
      </c>
      <c r="C161" s="8">
        <v>334231</v>
      </c>
      <c r="D161" s="8">
        <v>6106.75</v>
      </c>
      <c r="E161" s="9">
        <f t="shared" si="4"/>
        <v>340337.75</v>
      </c>
      <c r="F161" s="8">
        <v>65664</v>
      </c>
      <c r="G161" s="8">
        <v>65664</v>
      </c>
      <c r="H161" s="8">
        <f t="shared" si="5"/>
        <v>274673.75</v>
      </c>
      <c r="I161" s="17"/>
      <c r="J161" s="18"/>
      <c r="K161" s="12"/>
      <c r="L161" s="18"/>
      <c r="M161" s="18"/>
      <c r="N161" s="18"/>
      <c r="O161" s="18"/>
      <c r="P161" s="12"/>
    </row>
    <row r="162" spans="1:16" x14ac:dyDescent="0.25">
      <c r="A162" s="13">
        <v>33401</v>
      </c>
      <c r="B162" s="14" t="s">
        <v>137</v>
      </c>
      <c r="C162" s="15">
        <v>334231</v>
      </c>
      <c r="D162" s="15">
        <v>6106.75</v>
      </c>
      <c r="E162" s="16">
        <f t="shared" si="4"/>
        <v>340337.75</v>
      </c>
      <c r="F162" s="15">
        <v>65664</v>
      </c>
      <c r="G162" s="15">
        <v>65664</v>
      </c>
      <c r="H162" s="15">
        <f t="shared" si="5"/>
        <v>274673.75</v>
      </c>
      <c r="I162" s="17"/>
      <c r="J162" s="18"/>
      <c r="K162" s="12"/>
      <c r="L162" s="18"/>
      <c r="M162" s="18"/>
      <c r="N162" s="18"/>
    </row>
    <row r="163" spans="1:16" ht="22.5" x14ac:dyDescent="0.25">
      <c r="A163" s="11">
        <v>336</v>
      </c>
      <c r="B163" s="7" t="s">
        <v>138</v>
      </c>
      <c r="C163" s="8">
        <v>1780511.12</v>
      </c>
      <c r="D163" s="8">
        <v>-180600</v>
      </c>
      <c r="E163" s="9">
        <f t="shared" si="4"/>
        <v>1599911.12</v>
      </c>
      <c r="F163" s="8">
        <v>1125649.26</v>
      </c>
      <c r="G163" s="8">
        <v>1066480.8400000001</v>
      </c>
      <c r="H163" s="8">
        <f t="shared" si="5"/>
        <v>474261.8600000001</v>
      </c>
      <c r="I163" s="17"/>
      <c r="J163" s="18"/>
      <c r="K163" s="12"/>
      <c r="L163" s="18"/>
      <c r="M163" s="18"/>
      <c r="N163" s="18"/>
    </row>
    <row r="164" spans="1:16" x14ac:dyDescent="0.25">
      <c r="A164" s="13">
        <v>33601</v>
      </c>
      <c r="B164" s="14" t="s">
        <v>139</v>
      </c>
      <c r="C164" s="15">
        <v>8000</v>
      </c>
      <c r="D164" s="15">
        <v>0</v>
      </c>
      <c r="E164" s="16">
        <f t="shared" si="4"/>
        <v>8000</v>
      </c>
      <c r="F164" s="15">
        <v>0</v>
      </c>
      <c r="G164" s="15">
        <v>0</v>
      </c>
      <c r="H164" s="15">
        <f t="shared" si="5"/>
        <v>8000</v>
      </c>
      <c r="I164" s="17"/>
      <c r="J164" s="18"/>
      <c r="K164" s="12"/>
      <c r="L164" s="18"/>
      <c r="M164" s="18"/>
      <c r="N164" s="18"/>
      <c r="O164" s="18"/>
      <c r="P164" s="12"/>
    </row>
    <row r="165" spans="1:16" x14ac:dyDescent="0.25">
      <c r="A165" s="13">
        <v>33603</v>
      </c>
      <c r="B165" s="14" t="s">
        <v>140</v>
      </c>
      <c r="C165" s="15">
        <v>1672511.12</v>
      </c>
      <c r="D165" s="15">
        <v>-211600</v>
      </c>
      <c r="E165" s="16">
        <f t="shared" si="4"/>
        <v>1460911.12</v>
      </c>
      <c r="F165" s="15">
        <v>995390.71</v>
      </c>
      <c r="G165" s="15">
        <v>936222.29</v>
      </c>
      <c r="H165" s="15">
        <f t="shared" si="5"/>
        <v>465520.41000000015</v>
      </c>
      <c r="I165" s="17"/>
      <c r="J165" s="18"/>
      <c r="K165" s="12"/>
      <c r="L165" s="18"/>
      <c r="M165" s="18"/>
      <c r="N165" s="18"/>
    </row>
    <row r="166" spans="1:16" x14ac:dyDescent="0.25">
      <c r="A166" s="13">
        <v>33605</v>
      </c>
      <c r="B166" s="14" t="s">
        <v>141</v>
      </c>
      <c r="C166" s="15">
        <v>100000</v>
      </c>
      <c r="D166" s="15">
        <v>31000</v>
      </c>
      <c r="E166" s="9">
        <f t="shared" si="4"/>
        <v>131000</v>
      </c>
      <c r="F166" s="15">
        <v>130258.55</v>
      </c>
      <c r="G166" s="15">
        <v>130258.55</v>
      </c>
      <c r="H166" s="8">
        <f t="shared" si="5"/>
        <v>741.44999999999709</v>
      </c>
      <c r="I166" s="17"/>
      <c r="J166" s="18"/>
      <c r="K166" s="12"/>
      <c r="L166" s="18"/>
      <c r="M166" s="18"/>
      <c r="N166" s="18"/>
      <c r="O166" s="18"/>
      <c r="P166" s="12"/>
    </row>
    <row r="167" spans="1:16" x14ac:dyDescent="0.25">
      <c r="A167" s="11">
        <v>338</v>
      </c>
      <c r="B167" s="7" t="s">
        <v>142</v>
      </c>
      <c r="C167" s="8">
        <v>963440</v>
      </c>
      <c r="D167" s="8">
        <v>45000</v>
      </c>
      <c r="E167" s="9">
        <f t="shared" si="4"/>
        <v>1008440</v>
      </c>
      <c r="F167" s="8">
        <v>772387.72</v>
      </c>
      <c r="G167" s="8">
        <v>608181.56000000006</v>
      </c>
      <c r="H167" s="8">
        <f t="shared" si="5"/>
        <v>236052.28000000003</v>
      </c>
      <c r="I167" s="17"/>
      <c r="J167" s="18"/>
      <c r="K167" s="12"/>
      <c r="L167" s="18"/>
      <c r="M167" s="18"/>
      <c r="N167" s="18"/>
    </row>
    <row r="168" spans="1:16" x14ac:dyDescent="0.25">
      <c r="A168" s="13">
        <v>33801</v>
      </c>
      <c r="B168" s="14" t="s">
        <v>142</v>
      </c>
      <c r="C168" s="15">
        <v>963440</v>
      </c>
      <c r="D168" s="15">
        <v>45000</v>
      </c>
      <c r="E168" s="16">
        <f t="shared" si="4"/>
        <v>1008440</v>
      </c>
      <c r="F168" s="15">
        <v>772387.72</v>
      </c>
      <c r="G168" s="15">
        <v>608181.56000000006</v>
      </c>
      <c r="H168" s="15">
        <f t="shared" si="5"/>
        <v>236052.28000000003</v>
      </c>
      <c r="I168" s="17"/>
      <c r="J168" s="18"/>
      <c r="K168" s="12"/>
      <c r="L168" s="18"/>
      <c r="M168" s="18"/>
      <c r="N168" s="18"/>
      <c r="O168" s="18"/>
      <c r="P168" s="12"/>
    </row>
    <row r="169" spans="1:16" ht="22.5" x14ac:dyDescent="0.25">
      <c r="A169" s="11">
        <v>339</v>
      </c>
      <c r="B169" s="7" t="s">
        <v>143</v>
      </c>
      <c r="C169" s="8">
        <v>2368286</v>
      </c>
      <c r="D169" s="8">
        <v>-274400</v>
      </c>
      <c r="E169" s="9">
        <f t="shared" si="4"/>
        <v>2093886</v>
      </c>
      <c r="F169" s="8">
        <v>961924.21</v>
      </c>
      <c r="G169" s="8">
        <v>1351524.22</v>
      </c>
      <c r="H169" s="8">
        <f t="shared" si="5"/>
        <v>1131961.79</v>
      </c>
      <c r="I169" s="17"/>
    </row>
    <row r="170" spans="1:16" x14ac:dyDescent="0.25">
      <c r="A170" s="13">
        <v>33901</v>
      </c>
      <c r="B170" s="14" t="s">
        <v>144</v>
      </c>
      <c r="C170" s="15">
        <v>2368286</v>
      </c>
      <c r="D170" s="15">
        <v>-274400</v>
      </c>
      <c r="E170" s="16">
        <f t="shared" si="4"/>
        <v>2093886</v>
      </c>
      <c r="F170" s="15">
        <v>961924.21</v>
      </c>
      <c r="G170" s="15">
        <v>1351524.22</v>
      </c>
      <c r="H170" s="15">
        <f t="shared" si="5"/>
        <v>1131961.79</v>
      </c>
      <c r="I170" s="17"/>
      <c r="J170" s="18"/>
      <c r="K170" s="12"/>
      <c r="L170" s="18"/>
      <c r="M170" s="18"/>
      <c r="N170" s="18"/>
      <c r="O170" s="18"/>
      <c r="P170" s="12"/>
    </row>
    <row r="171" spans="1:16" x14ac:dyDescent="0.25">
      <c r="A171" s="10">
        <v>3400</v>
      </c>
      <c r="B171" s="7" t="s">
        <v>145</v>
      </c>
      <c r="C171" s="8">
        <v>7110534.6600000001</v>
      </c>
      <c r="D171" s="8">
        <v>951119</v>
      </c>
      <c r="E171" s="9">
        <f t="shared" si="4"/>
        <v>8061653.6600000001</v>
      </c>
      <c r="F171" s="8">
        <v>6486747.9400000004</v>
      </c>
      <c r="G171" s="8">
        <v>5751038.6100000003</v>
      </c>
      <c r="H171" s="8">
        <f t="shared" si="5"/>
        <v>1574905.7199999997</v>
      </c>
    </row>
    <row r="172" spans="1:16" x14ac:dyDescent="0.25">
      <c r="A172" s="11">
        <v>341</v>
      </c>
      <c r="B172" s="7" t="s">
        <v>146</v>
      </c>
      <c r="C172" s="8">
        <v>412994.65</v>
      </c>
      <c r="D172" s="8">
        <v>-859</v>
      </c>
      <c r="E172" s="9">
        <f t="shared" si="4"/>
        <v>412135.65</v>
      </c>
      <c r="F172" s="8">
        <v>273600.39999999997</v>
      </c>
      <c r="G172" s="8">
        <v>266195.45999999996</v>
      </c>
      <c r="H172" s="8">
        <f t="shared" si="5"/>
        <v>138535.25000000006</v>
      </c>
      <c r="I172" s="17"/>
      <c r="J172" s="18"/>
      <c r="K172" s="12"/>
      <c r="L172" s="18"/>
      <c r="M172" s="18"/>
      <c r="N172" s="18"/>
    </row>
    <row r="173" spans="1:16" x14ac:dyDescent="0.25">
      <c r="A173" s="13">
        <v>34101</v>
      </c>
      <c r="B173" s="14" t="s">
        <v>146</v>
      </c>
      <c r="C173" s="15">
        <v>412994.65</v>
      </c>
      <c r="D173" s="15">
        <v>-859</v>
      </c>
      <c r="E173" s="16">
        <f t="shared" si="4"/>
        <v>412135.65</v>
      </c>
      <c r="F173" s="15">
        <v>273600.39999999997</v>
      </c>
      <c r="G173" s="15">
        <v>266195.45999999996</v>
      </c>
      <c r="H173" s="15">
        <f t="shared" si="5"/>
        <v>138535.25000000006</v>
      </c>
      <c r="I173" s="17"/>
      <c r="J173" s="18"/>
      <c r="K173" s="12"/>
      <c r="L173" s="18"/>
      <c r="M173" s="18"/>
      <c r="N173" s="18"/>
      <c r="O173" s="18"/>
      <c r="P173" s="12"/>
    </row>
    <row r="174" spans="1:16" ht="22.5" x14ac:dyDescent="0.25">
      <c r="A174" s="11">
        <v>343</v>
      </c>
      <c r="B174" s="7" t="s">
        <v>147</v>
      </c>
      <c r="C174" s="8">
        <v>5167052</v>
      </c>
      <c r="D174" s="8">
        <v>893722</v>
      </c>
      <c r="E174" s="9">
        <f t="shared" si="4"/>
        <v>6060774</v>
      </c>
      <c r="F174" s="8">
        <v>4994234.13</v>
      </c>
      <c r="G174" s="8">
        <v>4246255.3600000003</v>
      </c>
      <c r="H174" s="8">
        <f t="shared" si="5"/>
        <v>1066539.8700000001</v>
      </c>
      <c r="I174" s="17"/>
      <c r="J174" s="18"/>
      <c r="K174" s="12"/>
      <c r="L174" s="18"/>
      <c r="M174" s="18"/>
      <c r="N174" s="18"/>
    </row>
    <row r="175" spans="1:16" x14ac:dyDescent="0.25">
      <c r="A175" s="13">
        <v>34301</v>
      </c>
      <c r="B175" s="14" t="s">
        <v>147</v>
      </c>
      <c r="C175" s="15">
        <v>5167052</v>
      </c>
      <c r="D175" s="15">
        <v>893722</v>
      </c>
      <c r="E175" s="16">
        <f t="shared" si="4"/>
        <v>6060774</v>
      </c>
      <c r="F175" s="15">
        <v>4994234.13</v>
      </c>
      <c r="G175" s="15">
        <v>4246255.3600000003</v>
      </c>
      <c r="H175" s="15">
        <f t="shared" si="5"/>
        <v>1066539.8700000001</v>
      </c>
      <c r="I175" s="17"/>
      <c r="J175" s="18"/>
      <c r="K175" s="12"/>
      <c r="L175" s="18"/>
      <c r="M175" s="18"/>
      <c r="N175" s="18"/>
      <c r="O175" s="18"/>
      <c r="P175" s="12"/>
    </row>
    <row r="176" spans="1:16" x14ac:dyDescent="0.25">
      <c r="A176" s="11">
        <v>344</v>
      </c>
      <c r="B176" s="7" t="s">
        <v>148</v>
      </c>
      <c r="C176" s="8">
        <v>962965</v>
      </c>
      <c r="D176" s="8">
        <v>101256</v>
      </c>
      <c r="E176" s="9">
        <f t="shared" si="4"/>
        <v>1064221</v>
      </c>
      <c r="F176" s="8">
        <v>856267.02</v>
      </c>
      <c r="G176" s="8">
        <v>832561.54999999993</v>
      </c>
      <c r="H176" s="8">
        <f t="shared" si="5"/>
        <v>207953.97999999998</v>
      </c>
      <c r="I176" s="17"/>
      <c r="J176" s="18"/>
      <c r="K176" s="12"/>
      <c r="L176" s="18"/>
      <c r="M176" s="18"/>
      <c r="N176" s="18"/>
      <c r="O176" s="18"/>
      <c r="P176" s="12"/>
    </row>
    <row r="177" spans="1:16" x14ac:dyDescent="0.25">
      <c r="A177" s="13">
        <v>34401</v>
      </c>
      <c r="B177" s="14" t="s">
        <v>148</v>
      </c>
      <c r="C177" s="15">
        <v>962965</v>
      </c>
      <c r="D177" s="15">
        <v>101256</v>
      </c>
      <c r="E177" s="16">
        <f t="shared" si="4"/>
        <v>1064221</v>
      </c>
      <c r="F177" s="15">
        <v>856267.02</v>
      </c>
      <c r="G177" s="15">
        <v>832561.54999999993</v>
      </c>
      <c r="H177" s="15">
        <f t="shared" si="5"/>
        <v>207953.97999999998</v>
      </c>
      <c r="I177" s="17"/>
      <c r="J177" s="18"/>
      <c r="K177" s="12"/>
      <c r="L177" s="18"/>
      <c r="M177" s="18"/>
      <c r="N177" s="18"/>
    </row>
    <row r="178" spans="1:16" x14ac:dyDescent="0.25">
      <c r="A178" s="11">
        <v>347</v>
      </c>
      <c r="B178" s="7" t="s">
        <v>149</v>
      </c>
      <c r="C178" s="8">
        <v>567523.01</v>
      </c>
      <c r="D178" s="8">
        <v>-43000</v>
      </c>
      <c r="E178" s="9">
        <f t="shared" si="4"/>
        <v>524523.01</v>
      </c>
      <c r="F178" s="8">
        <v>362646.39</v>
      </c>
      <c r="G178" s="8">
        <v>406026.23999999999</v>
      </c>
      <c r="H178" s="8">
        <f t="shared" si="5"/>
        <v>161876.62</v>
      </c>
      <c r="I178" s="17"/>
      <c r="J178" s="18"/>
      <c r="K178" s="12"/>
      <c r="L178" s="18"/>
      <c r="M178" s="18"/>
      <c r="N178" s="18"/>
      <c r="O178" s="18"/>
      <c r="P178" s="12"/>
    </row>
    <row r="179" spans="1:16" x14ac:dyDescent="0.25">
      <c r="A179" s="13">
        <v>34701</v>
      </c>
      <c r="B179" s="14" t="s">
        <v>149</v>
      </c>
      <c r="C179" s="15">
        <v>567523.01</v>
      </c>
      <c r="D179" s="15">
        <v>-43000</v>
      </c>
      <c r="E179" s="16">
        <f t="shared" si="4"/>
        <v>524523.01</v>
      </c>
      <c r="F179" s="15">
        <v>362646.39</v>
      </c>
      <c r="G179" s="15">
        <v>406026.23999999999</v>
      </c>
      <c r="H179" s="15">
        <f t="shared" si="5"/>
        <v>161876.62</v>
      </c>
      <c r="I179" s="17"/>
      <c r="J179" s="18"/>
      <c r="K179" s="12"/>
      <c r="L179" s="18"/>
      <c r="M179" s="18"/>
      <c r="N179" s="18"/>
      <c r="O179" s="18"/>
      <c r="P179" s="12"/>
    </row>
    <row r="180" spans="1:16" ht="22.5" x14ac:dyDescent="0.25">
      <c r="A180" s="10">
        <v>3500</v>
      </c>
      <c r="B180" s="7" t="s">
        <v>150</v>
      </c>
      <c r="C180" s="8">
        <v>6538279.3000000007</v>
      </c>
      <c r="D180" s="8">
        <v>4738236</v>
      </c>
      <c r="E180" s="9">
        <f t="shared" si="4"/>
        <v>11276515.300000001</v>
      </c>
      <c r="F180" s="8">
        <v>8069073.5700000003</v>
      </c>
      <c r="G180" s="8">
        <v>6330173.8600000013</v>
      </c>
      <c r="H180" s="8">
        <f t="shared" si="5"/>
        <v>3207441.7300000004</v>
      </c>
    </row>
    <row r="181" spans="1:16" ht="22.5" x14ac:dyDescent="0.25">
      <c r="A181" s="11">
        <v>351</v>
      </c>
      <c r="B181" s="7" t="s">
        <v>151</v>
      </c>
      <c r="C181" s="8">
        <v>476821</v>
      </c>
      <c r="D181" s="8">
        <v>273686</v>
      </c>
      <c r="E181" s="9">
        <f t="shared" si="4"/>
        <v>750507</v>
      </c>
      <c r="F181" s="8">
        <v>450681.35000000003</v>
      </c>
      <c r="G181" s="8">
        <v>428113.12999999995</v>
      </c>
      <c r="H181" s="8">
        <f t="shared" si="5"/>
        <v>299825.64999999997</v>
      </c>
      <c r="I181" s="17"/>
      <c r="J181" s="18"/>
      <c r="K181" s="12"/>
      <c r="L181" s="18"/>
      <c r="M181" s="18"/>
      <c r="N181" s="18"/>
      <c r="O181" s="18"/>
      <c r="P181" s="12"/>
    </row>
    <row r="182" spans="1:16" x14ac:dyDescent="0.25">
      <c r="A182" s="13">
        <v>35101</v>
      </c>
      <c r="B182" s="14" t="s">
        <v>152</v>
      </c>
      <c r="C182" s="15">
        <v>476821</v>
      </c>
      <c r="D182" s="15">
        <v>273686</v>
      </c>
      <c r="E182" s="16">
        <f t="shared" si="4"/>
        <v>750507</v>
      </c>
      <c r="F182" s="15">
        <v>450681.35000000003</v>
      </c>
      <c r="G182" s="15">
        <v>428113.12999999995</v>
      </c>
      <c r="H182" s="15">
        <f t="shared" si="5"/>
        <v>299825.64999999997</v>
      </c>
      <c r="I182" s="17"/>
      <c r="J182" s="18"/>
      <c r="K182" s="12"/>
      <c r="L182" s="18"/>
      <c r="M182" s="18"/>
      <c r="N182" s="18"/>
    </row>
    <row r="183" spans="1:16" ht="33.75" x14ac:dyDescent="0.25">
      <c r="A183" s="11">
        <v>352</v>
      </c>
      <c r="B183" s="7" t="s">
        <v>153</v>
      </c>
      <c r="C183" s="8">
        <v>225837.2</v>
      </c>
      <c r="D183" s="8">
        <v>60000</v>
      </c>
      <c r="E183" s="9">
        <f t="shared" si="4"/>
        <v>285837.2</v>
      </c>
      <c r="F183" s="8">
        <v>222646.64</v>
      </c>
      <c r="G183" s="8">
        <v>217763.04</v>
      </c>
      <c r="H183" s="8">
        <f t="shared" si="5"/>
        <v>63190.559999999998</v>
      </c>
      <c r="I183" s="17"/>
      <c r="J183" s="18"/>
      <c r="K183" s="12"/>
      <c r="L183" s="18"/>
      <c r="M183" s="18"/>
      <c r="N183" s="18"/>
      <c r="O183" s="18"/>
      <c r="P183" s="12"/>
    </row>
    <row r="184" spans="1:16" x14ac:dyDescent="0.25">
      <c r="A184" s="13">
        <v>35201</v>
      </c>
      <c r="B184" s="14" t="s">
        <v>154</v>
      </c>
      <c r="C184" s="15">
        <v>225837.2</v>
      </c>
      <c r="D184" s="15">
        <v>60000</v>
      </c>
      <c r="E184" s="16">
        <f t="shared" si="4"/>
        <v>285837.2</v>
      </c>
      <c r="F184" s="15">
        <v>222646.64</v>
      </c>
      <c r="G184" s="15">
        <v>217763.04</v>
      </c>
      <c r="H184" s="15">
        <f t="shared" si="5"/>
        <v>63190.559999999998</v>
      </c>
      <c r="I184" s="17"/>
      <c r="J184" s="18"/>
      <c r="K184" s="12"/>
      <c r="L184" s="18"/>
      <c r="M184" s="18"/>
      <c r="N184" s="18"/>
    </row>
    <row r="185" spans="1:16" ht="22.5" x14ac:dyDescent="0.25">
      <c r="A185" s="11">
        <v>353</v>
      </c>
      <c r="B185" s="7" t="s">
        <v>155</v>
      </c>
      <c r="C185" s="8">
        <v>143390.26</v>
      </c>
      <c r="D185" s="8">
        <v>10000</v>
      </c>
      <c r="E185" s="9">
        <f t="shared" si="4"/>
        <v>153390.26</v>
      </c>
      <c r="F185" s="8">
        <v>15150.82</v>
      </c>
      <c r="G185" s="8">
        <v>14686.82</v>
      </c>
      <c r="H185" s="8">
        <f t="shared" si="5"/>
        <v>138239.44</v>
      </c>
    </row>
    <row r="186" spans="1:16" x14ac:dyDescent="0.25">
      <c r="A186" s="13">
        <v>35301</v>
      </c>
      <c r="B186" s="14" t="s">
        <v>156</v>
      </c>
      <c r="C186" s="15">
        <v>45689</v>
      </c>
      <c r="D186" s="15">
        <v>0</v>
      </c>
      <c r="E186" s="16">
        <f t="shared" si="4"/>
        <v>45689</v>
      </c>
      <c r="F186" s="15">
        <v>0</v>
      </c>
      <c r="G186" s="15">
        <v>0</v>
      </c>
      <c r="H186" s="15">
        <f t="shared" si="5"/>
        <v>45689</v>
      </c>
      <c r="I186" s="17"/>
      <c r="J186" s="18"/>
      <c r="K186" s="12"/>
      <c r="L186" s="18"/>
      <c r="M186" s="18"/>
      <c r="N186" s="18"/>
      <c r="O186" s="18"/>
      <c r="P186" s="12"/>
    </row>
    <row r="187" spans="1:16" x14ac:dyDescent="0.25">
      <c r="A187" s="13">
        <v>35302</v>
      </c>
      <c r="B187" s="14" t="s">
        <v>157</v>
      </c>
      <c r="C187" s="15">
        <v>97701.26</v>
      </c>
      <c r="D187" s="15">
        <v>10000</v>
      </c>
      <c r="E187" s="16">
        <f t="shared" si="4"/>
        <v>107701.26</v>
      </c>
      <c r="F187" s="15">
        <v>15150.82</v>
      </c>
      <c r="G187" s="15">
        <v>14686.82</v>
      </c>
      <c r="H187" s="15">
        <f t="shared" si="5"/>
        <v>92550.44</v>
      </c>
      <c r="I187" s="17"/>
      <c r="J187" s="18"/>
      <c r="K187" s="12"/>
      <c r="L187" s="18"/>
      <c r="M187" s="18"/>
      <c r="N187" s="18"/>
    </row>
    <row r="188" spans="1:16" ht="22.5" x14ac:dyDescent="0.25">
      <c r="A188" s="11">
        <v>355</v>
      </c>
      <c r="B188" s="7" t="s">
        <v>158</v>
      </c>
      <c r="C188" s="8">
        <v>1577828.04</v>
      </c>
      <c r="D188" s="8">
        <v>461500</v>
      </c>
      <c r="E188" s="9">
        <f t="shared" si="4"/>
        <v>2039328.04</v>
      </c>
      <c r="F188" s="8">
        <v>1721817.3</v>
      </c>
      <c r="G188" s="8">
        <v>1437812.0999999999</v>
      </c>
      <c r="H188" s="8">
        <f t="shared" si="5"/>
        <v>317510.74</v>
      </c>
      <c r="I188" s="17"/>
      <c r="J188" s="18"/>
      <c r="K188" s="12"/>
      <c r="L188" s="18"/>
      <c r="M188" s="18"/>
      <c r="N188" s="18"/>
      <c r="O188" s="18"/>
      <c r="P188" s="12"/>
    </row>
    <row r="189" spans="1:16" x14ac:dyDescent="0.25">
      <c r="A189" s="13">
        <v>35501</v>
      </c>
      <c r="B189" s="14" t="s">
        <v>159</v>
      </c>
      <c r="C189" s="15">
        <v>1577828.04</v>
      </c>
      <c r="D189" s="15">
        <v>461500</v>
      </c>
      <c r="E189" s="16">
        <f t="shared" si="4"/>
        <v>2039328.04</v>
      </c>
      <c r="F189" s="15">
        <v>1721817.3</v>
      </c>
      <c r="G189" s="15">
        <v>1437812.0999999999</v>
      </c>
      <c r="H189" s="15">
        <f t="shared" si="5"/>
        <v>317510.74</v>
      </c>
      <c r="I189" s="17"/>
      <c r="J189" s="18"/>
      <c r="K189" s="12"/>
      <c r="L189" s="18"/>
      <c r="M189" s="18"/>
      <c r="N189" s="18"/>
    </row>
    <row r="190" spans="1:16" ht="22.5" x14ac:dyDescent="0.25">
      <c r="A190" s="11">
        <v>357</v>
      </c>
      <c r="B190" s="7" t="s">
        <v>160</v>
      </c>
      <c r="C190" s="8">
        <v>3550805.44</v>
      </c>
      <c r="D190" s="8">
        <v>4075000</v>
      </c>
      <c r="E190" s="9">
        <f t="shared" si="4"/>
        <v>7625805.4399999995</v>
      </c>
      <c r="F190" s="8">
        <v>5497766.2800000012</v>
      </c>
      <c r="G190" s="8">
        <v>4126143.61</v>
      </c>
      <c r="H190" s="8">
        <f t="shared" si="5"/>
        <v>2128039.1599999983</v>
      </c>
    </row>
    <row r="191" spans="1:16" x14ac:dyDescent="0.25">
      <c r="A191" s="13">
        <v>35701</v>
      </c>
      <c r="B191" s="14" t="s">
        <v>161</v>
      </c>
      <c r="C191" s="15">
        <v>3549088.64</v>
      </c>
      <c r="D191" s="15">
        <v>4000000</v>
      </c>
      <c r="E191" s="16">
        <f t="shared" si="4"/>
        <v>7549088.6400000006</v>
      </c>
      <c r="F191" s="15">
        <v>5496049.4800000004</v>
      </c>
      <c r="G191" s="15">
        <v>4126143.61</v>
      </c>
      <c r="H191" s="15">
        <f t="shared" si="5"/>
        <v>2053039.1600000001</v>
      </c>
      <c r="I191" s="17"/>
      <c r="J191" s="18"/>
      <c r="K191" s="12"/>
      <c r="L191" s="18"/>
      <c r="M191" s="18"/>
      <c r="N191" s="18"/>
      <c r="O191" s="18"/>
      <c r="P191" s="12"/>
    </row>
    <row r="192" spans="1:16" ht="22.5" x14ac:dyDescent="0.25">
      <c r="A192" s="13">
        <v>35702</v>
      </c>
      <c r="B192" s="14" t="s">
        <v>162</v>
      </c>
      <c r="C192" s="15">
        <v>1716.8</v>
      </c>
      <c r="D192" s="15">
        <v>75000</v>
      </c>
      <c r="E192" s="16">
        <f t="shared" si="4"/>
        <v>76716.800000000003</v>
      </c>
      <c r="F192" s="15">
        <v>1716.8</v>
      </c>
      <c r="G192" s="15">
        <v>0</v>
      </c>
      <c r="H192" s="15">
        <f t="shared" si="5"/>
        <v>75000</v>
      </c>
      <c r="I192" s="17"/>
      <c r="J192" s="18"/>
      <c r="K192" s="12"/>
      <c r="L192" s="18"/>
      <c r="M192" s="18"/>
      <c r="N192" s="18"/>
    </row>
    <row r="193" spans="1:16" x14ac:dyDescent="0.25">
      <c r="A193" s="11">
        <v>358</v>
      </c>
      <c r="B193" s="7" t="s">
        <v>163</v>
      </c>
      <c r="C193" s="8">
        <v>324889.36</v>
      </c>
      <c r="D193" s="8">
        <v>-141950</v>
      </c>
      <c r="E193" s="9">
        <f t="shared" si="4"/>
        <v>182939.36</v>
      </c>
      <c r="F193" s="8">
        <v>125167.18</v>
      </c>
      <c r="G193" s="8">
        <v>69811.16</v>
      </c>
      <c r="H193" s="8">
        <f t="shared" si="5"/>
        <v>57772.179999999993</v>
      </c>
      <c r="I193" s="17"/>
      <c r="J193" s="18"/>
      <c r="K193" s="12"/>
      <c r="L193" s="18"/>
      <c r="M193" s="18"/>
      <c r="N193" s="18"/>
      <c r="O193" s="18"/>
      <c r="P193" s="12"/>
    </row>
    <row r="194" spans="1:16" x14ac:dyDescent="0.25">
      <c r="A194" s="13">
        <v>35801</v>
      </c>
      <c r="B194" s="14" t="s">
        <v>163</v>
      </c>
      <c r="C194" s="15">
        <v>324889.36</v>
      </c>
      <c r="D194" s="15">
        <v>-141950</v>
      </c>
      <c r="E194" s="16">
        <f t="shared" si="4"/>
        <v>182939.36</v>
      </c>
      <c r="F194" s="15">
        <v>125167.18</v>
      </c>
      <c r="G194" s="15">
        <v>69811.16</v>
      </c>
      <c r="H194" s="15">
        <f t="shared" si="5"/>
        <v>57772.179999999993</v>
      </c>
      <c r="I194" s="17"/>
      <c r="J194" s="18"/>
      <c r="K194" s="12"/>
      <c r="L194" s="18"/>
      <c r="M194" s="18"/>
      <c r="N194" s="18"/>
    </row>
    <row r="195" spans="1:16" x14ac:dyDescent="0.25">
      <c r="A195" s="11">
        <v>359</v>
      </c>
      <c r="B195" s="7" t="s">
        <v>164</v>
      </c>
      <c r="C195" s="8">
        <v>238708</v>
      </c>
      <c r="D195" s="8">
        <v>0</v>
      </c>
      <c r="E195" s="9">
        <f t="shared" si="4"/>
        <v>238708</v>
      </c>
      <c r="F195" s="8">
        <v>35844</v>
      </c>
      <c r="G195" s="8">
        <v>35844</v>
      </c>
      <c r="H195" s="8">
        <f t="shared" si="5"/>
        <v>202864</v>
      </c>
      <c r="I195" s="17"/>
      <c r="J195" s="18"/>
      <c r="K195" s="12"/>
      <c r="L195" s="18"/>
      <c r="M195" s="18"/>
      <c r="N195" s="18"/>
      <c r="O195" s="18"/>
      <c r="P195" s="12"/>
    </row>
    <row r="196" spans="1:16" x14ac:dyDescent="0.25">
      <c r="A196" s="13">
        <v>35901</v>
      </c>
      <c r="B196" s="14" t="s">
        <v>164</v>
      </c>
      <c r="C196" s="15">
        <v>238708</v>
      </c>
      <c r="D196" s="15">
        <v>0</v>
      </c>
      <c r="E196" s="16">
        <f t="shared" si="4"/>
        <v>238708</v>
      </c>
      <c r="F196" s="15">
        <v>35844</v>
      </c>
      <c r="G196" s="15">
        <v>35844</v>
      </c>
      <c r="H196" s="15">
        <f t="shared" si="5"/>
        <v>202864</v>
      </c>
      <c r="I196" s="17"/>
      <c r="J196" s="18"/>
      <c r="K196" s="12"/>
      <c r="L196" s="18"/>
      <c r="M196" s="18"/>
      <c r="N196" s="18"/>
      <c r="O196" s="18"/>
      <c r="P196" s="12"/>
    </row>
    <row r="197" spans="1:16" x14ac:dyDescent="0.25">
      <c r="A197" s="10">
        <v>3600</v>
      </c>
      <c r="B197" s="7" t="s">
        <v>165</v>
      </c>
      <c r="C197" s="8">
        <v>10535646</v>
      </c>
      <c r="D197" s="8">
        <v>184887</v>
      </c>
      <c r="E197" s="9">
        <f t="shared" si="4"/>
        <v>10720533</v>
      </c>
      <c r="F197" s="8">
        <v>336779.36</v>
      </c>
      <c r="G197" s="8">
        <v>235859.36</v>
      </c>
      <c r="H197" s="8">
        <f t="shared" si="5"/>
        <v>10383753.640000001</v>
      </c>
    </row>
    <row r="198" spans="1:16" ht="33.75" x14ac:dyDescent="0.25">
      <c r="A198" s="11">
        <v>361</v>
      </c>
      <c r="B198" s="7" t="s">
        <v>166</v>
      </c>
      <c r="C198" s="15">
        <v>10531803</v>
      </c>
      <c r="D198" s="15">
        <v>182987</v>
      </c>
      <c r="E198" s="16">
        <f t="shared" si="4"/>
        <v>10714790</v>
      </c>
      <c r="F198" s="15">
        <v>329970.36</v>
      </c>
      <c r="G198" s="15">
        <v>229050.36</v>
      </c>
      <c r="H198" s="15">
        <f t="shared" si="5"/>
        <v>10384819.640000001</v>
      </c>
      <c r="I198" s="17"/>
      <c r="J198" s="18"/>
      <c r="K198" s="12"/>
      <c r="L198" s="18"/>
      <c r="M198" s="18"/>
      <c r="N198" s="18"/>
      <c r="O198" s="18"/>
      <c r="P198" s="12"/>
    </row>
    <row r="199" spans="1:16" ht="22.5" x14ac:dyDescent="0.25">
      <c r="A199" s="13">
        <v>36101</v>
      </c>
      <c r="B199" s="14" t="s">
        <v>166</v>
      </c>
      <c r="C199" s="8">
        <v>10531803</v>
      </c>
      <c r="D199" s="8">
        <v>182987</v>
      </c>
      <c r="E199" s="9">
        <f t="shared" si="4"/>
        <v>10714790</v>
      </c>
      <c r="F199" s="8">
        <v>329970.36</v>
      </c>
      <c r="G199" s="8">
        <v>229050.36</v>
      </c>
      <c r="H199" s="8">
        <f t="shared" si="5"/>
        <v>10384819.640000001</v>
      </c>
      <c r="I199" s="17"/>
      <c r="J199" s="18"/>
      <c r="K199" s="12"/>
      <c r="L199" s="18"/>
      <c r="M199" s="18"/>
      <c r="N199" s="18"/>
    </row>
    <row r="200" spans="1:16" x14ac:dyDescent="0.25">
      <c r="A200" s="11">
        <v>369</v>
      </c>
      <c r="B200" s="7" t="s">
        <v>167</v>
      </c>
      <c r="C200" s="8">
        <v>3843</v>
      </c>
      <c r="D200" s="8">
        <v>1900</v>
      </c>
      <c r="E200" s="9">
        <f t="shared" si="4"/>
        <v>5743</v>
      </c>
      <c r="F200" s="8">
        <v>6809</v>
      </c>
      <c r="G200" s="8">
        <v>6809</v>
      </c>
      <c r="H200" s="8">
        <f t="shared" si="5"/>
        <v>-1066</v>
      </c>
      <c r="I200" s="17"/>
      <c r="J200" s="18"/>
      <c r="K200" s="12"/>
      <c r="L200" s="18"/>
      <c r="M200" s="18"/>
      <c r="N200" s="18"/>
      <c r="O200" s="18"/>
      <c r="P200" s="12"/>
    </row>
    <row r="201" spans="1:16" x14ac:dyDescent="0.25">
      <c r="A201" s="13">
        <v>36901</v>
      </c>
      <c r="B201" s="14" t="s">
        <v>167</v>
      </c>
      <c r="C201" s="15">
        <v>3843</v>
      </c>
      <c r="D201" s="15">
        <v>1900</v>
      </c>
      <c r="E201" s="16">
        <f t="shared" si="4"/>
        <v>5743</v>
      </c>
      <c r="F201" s="15">
        <v>6809</v>
      </c>
      <c r="G201" s="15">
        <v>6809</v>
      </c>
      <c r="H201" s="15">
        <f t="shared" si="5"/>
        <v>-1066</v>
      </c>
      <c r="I201" s="17"/>
      <c r="J201" s="18"/>
      <c r="K201" s="12"/>
      <c r="L201" s="18"/>
      <c r="M201" s="18"/>
      <c r="N201" s="18"/>
    </row>
    <row r="202" spans="1:16" x14ac:dyDescent="0.25">
      <c r="A202" s="10">
        <v>3700</v>
      </c>
      <c r="B202" s="7" t="s">
        <v>168</v>
      </c>
      <c r="C202" s="15">
        <v>1964322</v>
      </c>
      <c r="D202" s="15">
        <v>730090</v>
      </c>
      <c r="E202" s="16">
        <f t="shared" ref="E202:E265" si="6">+D202+C202</f>
        <v>2694412</v>
      </c>
      <c r="F202" s="15">
        <v>2374653.77</v>
      </c>
      <c r="G202" s="15">
        <v>2277338.66</v>
      </c>
      <c r="H202" s="15">
        <f t="shared" ref="H202:H265" si="7">+E202-F202</f>
        <v>319758.23</v>
      </c>
      <c r="I202" s="17"/>
      <c r="J202" s="18"/>
      <c r="K202" s="12"/>
      <c r="L202" s="18"/>
      <c r="M202" s="18"/>
      <c r="N202" s="18"/>
      <c r="O202" s="18"/>
      <c r="P202" s="12"/>
    </row>
    <row r="203" spans="1:16" x14ac:dyDescent="0.25">
      <c r="A203" s="11">
        <v>371</v>
      </c>
      <c r="B203" s="7" t="s">
        <v>169</v>
      </c>
      <c r="C203" s="8">
        <v>227000</v>
      </c>
      <c r="D203" s="8">
        <v>311680</v>
      </c>
      <c r="E203" s="9">
        <f t="shared" si="6"/>
        <v>538680</v>
      </c>
      <c r="F203" s="8">
        <v>520394.73</v>
      </c>
      <c r="G203" s="8">
        <v>440796.73</v>
      </c>
      <c r="H203" s="8">
        <f t="shared" si="7"/>
        <v>18285.270000000019</v>
      </c>
      <c r="I203" s="17"/>
      <c r="J203" s="18"/>
      <c r="K203" s="12"/>
      <c r="L203" s="18"/>
      <c r="M203" s="18"/>
      <c r="N203" s="18"/>
    </row>
    <row r="204" spans="1:16" x14ac:dyDescent="0.25">
      <c r="A204" s="13">
        <v>37101</v>
      </c>
      <c r="B204" s="14" t="s">
        <v>169</v>
      </c>
      <c r="C204" s="15">
        <v>227000</v>
      </c>
      <c r="D204" s="15">
        <v>311680</v>
      </c>
      <c r="E204" s="16">
        <f t="shared" si="6"/>
        <v>538680</v>
      </c>
      <c r="F204" s="15">
        <v>520394.73</v>
      </c>
      <c r="G204" s="15">
        <v>440796.73</v>
      </c>
      <c r="H204" s="15">
        <f t="shared" si="7"/>
        <v>18285.270000000019</v>
      </c>
      <c r="I204" s="17"/>
      <c r="J204" s="18"/>
      <c r="K204" s="12"/>
      <c r="L204" s="18"/>
      <c r="M204" s="18"/>
      <c r="N204" s="18"/>
    </row>
    <row r="205" spans="1:16" x14ac:dyDescent="0.25">
      <c r="A205" s="11">
        <v>372</v>
      </c>
      <c r="B205" s="7" t="s">
        <v>170</v>
      </c>
      <c r="C205" s="8">
        <v>70000</v>
      </c>
      <c r="D205" s="15">
        <v>0</v>
      </c>
      <c r="E205" s="9">
        <f t="shared" si="6"/>
        <v>70000</v>
      </c>
      <c r="F205" s="15">
        <v>58497.06</v>
      </c>
      <c r="G205" s="15">
        <v>58497.06</v>
      </c>
      <c r="H205" s="8">
        <f t="shared" si="7"/>
        <v>11502.940000000002</v>
      </c>
      <c r="I205" s="17"/>
      <c r="J205" s="18"/>
      <c r="K205" s="12"/>
      <c r="L205" s="18"/>
      <c r="M205" s="18"/>
      <c r="N205" s="18"/>
      <c r="O205" s="18"/>
      <c r="P205" s="12"/>
    </row>
    <row r="206" spans="1:16" x14ac:dyDescent="0.25">
      <c r="A206" s="13">
        <v>37201</v>
      </c>
      <c r="B206" s="14" t="s">
        <v>170</v>
      </c>
      <c r="C206" s="15">
        <v>70000</v>
      </c>
      <c r="D206" s="15">
        <v>0</v>
      </c>
      <c r="E206" s="16">
        <f t="shared" si="6"/>
        <v>70000</v>
      </c>
      <c r="F206" s="15">
        <v>58497.06</v>
      </c>
      <c r="G206" s="15">
        <v>58497.06</v>
      </c>
      <c r="H206" s="15">
        <f t="shared" si="7"/>
        <v>11502.940000000002</v>
      </c>
      <c r="I206" s="17"/>
      <c r="J206" s="18"/>
      <c r="K206" s="12"/>
      <c r="L206" s="18"/>
      <c r="M206" s="18"/>
      <c r="N206" s="18"/>
    </row>
    <row r="207" spans="1:16" x14ac:dyDescent="0.25">
      <c r="A207" s="11">
        <v>375</v>
      </c>
      <c r="B207" s="7" t="s">
        <v>171</v>
      </c>
      <c r="C207" s="8">
        <v>1446212</v>
      </c>
      <c r="D207" s="15">
        <v>381810</v>
      </c>
      <c r="E207" s="9">
        <f t="shared" si="6"/>
        <v>1828022</v>
      </c>
      <c r="F207" s="15">
        <v>1611475.2600000002</v>
      </c>
      <c r="G207" s="15">
        <v>1593758.1500000001</v>
      </c>
      <c r="H207" s="8">
        <f t="shared" si="7"/>
        <v>216546.73999999976</v>
      </c>
      <c r="I207" s="17"/>
      <c r="J207" s="18"/>
      <c r="K207" s="12"/>
      <c r="L207" s="18"/>
      <c r="M207" s="18"/>
      <c r="N207" s="18"/>
      <c r="O207" s="18"/>
      <c r="P207" s="12"/>
    </row>
    <row r="208" spans="1:16" x14ac:dyDescent="0.25">
      <c r="A208" s="13">
        <v>37501</v>
      </c>
      <c r="B208" s="14" t="s">
        <v>171</v>
      </c>
      <c r="C208" s="15">
        <v>1115694</v>
      </c>
      <c r="D208" s="15">
        <v>137110</v>
      </c>
      <c r="E208" s="16">
        <f t="shared" si="6"/>
        <v>1252804</v>
      </c>
      <c r="F208" s="15">
        <v>1099383.26</v>
      </c>
      <c r="G208" s="15">
        <v>1083466.1499999999</v>
      </c>
      <c r="H208" s="15">
        <f t="shared" si="7"/>
        <v>153420.74</v>
      </c>
      <c r="I208" s="17"/>
      <c r="J208" s="18"/>
      <c r="K208" s="12"/>
      <c r="L208" s="18"/>
      <c r="M208" s="18"/>
      <c r="N208" s="18"/>
    </row>
    <row r="209" spans="1:16" x14ac:dyDescent="0.25">
      <c r="A209" s="13">
        <v>37502</v>
      </c>
      <c r="B209" s="14" t="s">
        <v>172</v>
      </c>
      <c r="C209" s="15">
        <v>330518</v>
      </c>
      <c r="D209" s="15">
        <v>244700</v>
      </c>
      <c r="E209" s="9">
        <f t="shared" si="6"/>
        <v>575218</v>
      </c>
      <c r="F209" s="15">
        <v>512092</v>
      </c>
      <c r="G209" s="15">
        <v>510292</v>
      </c>
      <c r="H209" s="8">
        <f t="shared" si="7"/>
        <v>63126</v>
      </c>
      <c r="I209" s="17"/>
      <c r="J209" s="18"/>
      <c r="K209" s="12"/>
      <c r="L209" s="18"/>
      <c r="M209" s="18"/>
      <c r="N209" s="18"/>
      <c r="O209" s="18"/>
      <c r="P209" s="12"/>
    </row>
    <row r="210" spans="1:16" x14ac:dyDescent="0.25">
      <c r="A210" s="11">
        <v>376</v>
      </c>
      <c r="B210" s="7" t="s">
        <v>173</v>
      </c>
      <c r="C210" s="8">
        <v>170000</v>
      </c>
      <c r="D210" s="8">
        <v>0</v>
      </c>
      <c r="E210" s="9">
        <f t="shared" si="6"/>
        <v>170000</v>
      </c>
      <c r="F210" s="8">
        <v>112664</v>
      </c>
      <c r="G210" s="8">
        <v>112664</v>
      </c>
      <c r="H210" s="8">
        <f t="shared" si="7"/>
        <v>57336</v>
      </c>
      <c r="I210" s="17"/>
      <c r="J210" s="18"/>
      <c r="K210" s="12"/>
      <c r="L210" s="18"/>
      <c r="M210" s="18"/>
      <c r="N210" s="18"/>
    </row>
    <row r="211" spans="1:16" x14ac:dyDescent="0.25">
      <c r="A211" s="13">
        <v>37601</v>
      </c>
      <c r="B211" s="14" t="s">
        <v>173</v>
      </c>
      <c r="C211" s="15">
        <v>170000</v>
      </c>
      <c r="D211" s="15">
        <v>0</v>
      </c>
      <c r="E211" s="16">
        <f t="shared" si="6"/>
        <v>170000</v>
      </c>
      <c r="F211" s="15">
        <v>112664</v>
      </c>
      <c r="G211" s="15">
        <v>112664</v>
      </c>
      <c r="H211" s="15">
        <f t="shared" si="7"/>
        <v>57336</v>
      </c>
      <c r="I211" s="17"/>
      <c r="J211" s="18"/>
      <c r="K211" s="12"/>
      <c r="L211" s="18"/>
      <c r="M211" s="18"/>
      <c r="N211" s="18"/>
      <c r="O211" s="18"/>
      <c r="P211" s="12"/>
    </row>
    <row r="212" spans="1:16" x14ac:dyDescent="0.25">
      <c r="A212" s="11">
        <v>378</v>
      </c>
      <c r="B212" s="7" t="s">
        <v>174</v>
      </c>
      <c r="C212" s="8">
        <v>22807</v>
      </c>
      <c r="D212" s="8">
        <v>21600</v>
      </c>
      <c r="E212" s="9">
        <f t="shared" si="6"/>
        <v>44407</v>
      </c>
      <c r="F212" s="8">
        <v>33274.720000000001</v>
      </c>
      <c r="G212" s="8">
        <v>33274.720000000001</v>
      </c>
      <c r="H212" s="8">
        <f t="shared" si="7"/>
        <v>11132.279999999999</v>
      </c>
    </row>
    <row r="213" spans="1:16" x14ac:dyDescent="0.25">
      <c r="A213" s="13">
        <v>37801</v>
      </c>
      <c r="B213" s="14" t="s">
        <v>174</v>
      </c>
      <c r="C213" s="15">
        <v>22807</v>
      </c>
      <c r="D213" s="15">
        <v>21600</v>
      </c>
      <c r="E213" s="16">
        <f t="shared" si="6"/>
        <v>44407</v>
      </c>
      <c r="F213" s="15">
        <v>33274.720000000001</v>
      </c>
      <c r="G213" s="15">
        <v>33274.720000000001</v>
      </c>
      <c r="H213" s="15">
        <f t="shared" si="7"/>
        <v>11132.279999999999</v>
      </c>
      <c r="I213" s="17"/>
      <c r="J213" s="18"/>
      <c r="K213" s="12"/>
      <c r="L213" s="18"/>
      <c r="M213" s="18"/>
      <c r="N213" s="18"/>
    </row>
    <row r="214" spans="1:16" x14ac:dyDescent="0.25">
      <c r="A214" s="11">
        <v>379</v>
      </c>
      <c r="B214" s="7" t="s">
        <v>175</v>
      </c>
      <c r="C214" s="8">
        <v>28303</v>
      </c>
      <c r="D214" s="8">
        <v>15000</v>
      </c>
      <c r="E214" s="9">
        <f t="shared" si="6"/>
        <v>43303</v>
      </c>
      <c r="F214" s="8">
        <v>38348</v>
      </c>
      <c r="G214" s="8">
        <v>38348</v>
      </c>
      <c r="H214" s="8">
        <f t="shared" si="7"/>
        <v>4955</v>
      </c>
      <c r="I214" s="17"/>
      <c r="J214" s="18"/>
      <c r="K214" s="12"/>
      <c r="L214" s="18"/>
      <c r="M214" s="18"/>
      <c r="N214" s="18"/>
      <c r="O214" s="18"/>
      <c r="P214" s="12"/>
    </row>
    <row r="215" spans="1:16" x14ac:dyDescent="0.25">
      <c r="A215" s="13">
        <v>37901</v>
      </c>
      <c r="B215" s="14" t="s">
        <v>176</v>
      </c>
      <c r="C215" s="15">
        <v>28303</v>
      </c>
      <c r="D215" s="15">
        <v>15000</v>
      </c>
      <c r="E215" s="16">
        <f t="shared" si="6"/>
        <v>43303</v>
      </c>
      <c r="F215" s="15">
        <v>38348</v>
      </c>
      <c r="G215" s="15">
        <v>38348</v>
      </c>
      <c r="H215" s="8">
        <f t="shared" si="7"/>
        <v>4955</v>
      </c>
      <c r="I215" s="17"/>
      <c r="J215" s="18"/>
      <c r="K215" s="12"/>
      <c r="L215" s="18"/>
      <c r="M215" s="18"/>
      <c r="N215" s="18"/>
    </row>
    <row r="216" spans="1:16" x14ac:dyDescent="0.25">
      <c r="A216" s="10">
        <v>3800</v>
      </c>
      <c r="B216" s="7" t="s">
        <v>177</v>
      </c>
      <c r="C216" s="8">
        <v>611501</v>
      </c>
      <c r="D216" s="8">
        <v>-135549</v>
      </c>
      <c r="E216" s="9">
        <f t="shared" si="6"/>
        <v>475952</v>
      </c>
      <c r="F216" s="8">
        <v>111944.81</v>
      </c>
      <c r="G216" s="8">
        <v>109731.20999999999</v>
      </c>
      <c r="H216" s="8">
        <f t="shared" si="7"/>
        <v>364007.19</v>
      </c>
      <c r="I216" s="17"/>
      <c r="J216" s="18"/>
      <c r="K216" s="12"/>
      <c r="L216" s="18"/>
      <c r="M216" s="18"/>
      <c r="N216" s="18"/>
      <c r="O216" s="18"/>
      <c r="P216" s="12"/>
    </row>
    <row r="217" spans="1:16" x14ac:dyDescent="0.25">
      <c r="A217" s="11">
        <v>381</v>
      </c>
      <c r="B217" s="7" t="s">
        <v>178</v>
      </c>
      <c r="C217" s="8">
        <v>16609</v>
      </c>
      <c r="D217" s="8">
        <v>0</v>
      </c>
      <c r="E217" s="9">
        <f t="shared" si="6"/>
        <v>16609</v>
      </c>
      <c r="F217" s="8">
        <v>0</v>
      </c>
      <c r="G217" s="8">
        <v>0</v>
      </c>
      <c r="H217" s="8">
        <f t="shared" si="7"/>
        <v>16609</v>
      </c>
      <c r="I217" s="17"/>
      <c r="J217" s="18"/>
      <c r="K217" s="12"/>
      <c r="L217" s="18"/>
      <c r="M217" s="18"/>
      <c r="N217" s="18"/>
    </row>
    <row r="218" spans="1:16" x14ac:dyDescent="0.25">
      <c r="A218" s="13">
        <v>38101</v>
      </c>
      <c r="B218" s="14" t="s">
        <v>178</v>
      </c>
      <c r="C218" s="15">
        <v>16609</v>
      </c>
      <c r="D218" s="15">
        <v>0</v>
      </c>
      <c r="E218" s="9">
        <f t="shared" si="6"/>
        <v>16609</v>
      </c>
      <c r="F218" s="15">
        <v>0</v>
      </c>
      <c r="G218" s="15">
        <v>0</v>
      </c>
      <c r="H218" s="8">
        <f t="shared" si="7"/>
        <v>16609</v>
      </c>
      <c r="I218" s="17"/>
      <c r="J218" s="18"/>
      <c r="K218" s="12"/>
      <c r="L218" s="18"/>
      <c r="M218" s="18"/>
      <c r="N218" s="18"/>
      <c r="O218" s="18"/>
      <c r="P218" s="12"/>
    </row>
    <row r="219" spans="1:16" x14ac:dyDescent="0.25">
      <c r="A219" s="11">
        <v>382</v>
      </c>
      <c r="B219" s="14" t="s">
        <v>179</v>
      </c>
      <c r="C219" s="8">
        <v>10000</v>
      </c>
      <c r="D219" s="8">
        <v>10000</v>
      </c>
      <c r="E219" s="9">
        <f t="shared" si="6"/>
        <v>20000</v>
      </c>
      <c r="F219" s="8">
        <v>9396</v>
      </c>
      <c r="G219" s="8">
        <v>9396</v>
      </c>
      <c r="H219" s="8">
        <f t="shared" si="7"/>
        <v>10604</v>
      </c>
      <c r="I219" s="17"/>
      <c r="J219" s="18"/>
      <c r="K219" s="12"/>
      <c r="L219" s="18"/>
      <c r="M219" s="18"/>
      <c r="N219" s="18"/>
    </row>
    <row r="220" spans="1:16" x14ac:dyDescent="0.25">
      <c r="A220" s="13">
        <v>38201</v>
      </c>
      <c r="B220" s="14" t="s">
        <v>179</v>
      </c>
      <c r="C220" s="15">
        <v>10000</v>
      </c>
      <c r="D220" s="15">
        <v>10000</v>
      </c>
      <c r="E220" s="16">
        <f t="shared" si="6"/>
        <v>20000</v>
      </c>
      <c r="F220" s="15">
        <v>9396</v>
      </c>
      <c r="G220" s="15">
        <v>9396</v>
      </c>
      <c r="H220" s="15">
        <f t="shared" si="7"/>
        <v>10604</v>
      </c>
      <c r="I220" s="17"/>
      <c r="J220" s="18"/>
      <c r="K220" s="12"/>
      <c r="L220" s="18"/>
      <c r="M220" s="18"/>
      <c r="N220" s="18"/>
    </row>
    <row r="221" spans="1:16" x14ac:dyDescent="0.25">
      <c r="A221" s="11">
        <v>383</v>
      </c>
      <c r="B221" s="7" t="s">
        <v>180</v>
      </c>
      <c r="C221" s="8">
        <v>459892</v>
      </c>
      <c r="D221" s="8">
        <v>-145549</v>
      </c>
      <c r="E221" s="9">
        <f t="shared" si="6"/>
        <v>314343</v>
      </c>
      <c r="F221" s="8">
        <v>58491.34</v>
      </c>
      <c r="G221" s="8">
        <v>58491.34</v>
      </c>
      <c r="H221" s="8">
        <f t="shared" si="7"/>
        <v>255851.66</v>
      </c>
    </row>
    <row r="222" spans="1:16" x14ac:dyDescent="0.25">
      <c r="A222" s="13">
        <v>38301</v>
      </c>
      <c r="B222" s="14" t="s">
        <v>180</v>
      </c>
      <c r="C222" s="15">
        <v>459892</v>
      </c>
      <c r="D222" s="15">
        <v>-145549</v>
      </c>
      <c r="E222" s="16">
        <f t="shared" si="6"/>
        <v>314343</v>
      </c>
      <c r="F222" s="15">
        <v>58491.34</v>
      </c>
      <c r="G222" s="15">
        <v>58491.34</v>
      </c>
      <c r="H222" s="15">
        <f t="shared" si="7"/>
        <v>255851.66</v>
      </c>
      <c r="I222" s="17"/>
      <c r="J222" s="18"/>
      <c r="K222" s="12"/>
      <c r="L222" s="18"/>
      <c r="M222" s="18"/>
      <c r="N222" s="18"/>
    </row>
    <row r="223" spans="1:16" x14ac:dyDescent="0.25">
      <c r="A223" s="11">
        <v>385</v>
      </c>
      <c r="B223" s="14" t="s">
        <v>181</v>
      </c>
      <c r="C223" s="8">
        <v>125000</v>
      </c>
      <c r="D223" s="8">
        <v>0</v>
      </c>
      <c r="E223" s="9">
        <f t="shared" si="6"/>
        <v>125000</v>
      </c>
      <c r="F223" s="8">
        <v>44057.47</v>
      </c>
      <c r="G223" s="8">
        <v>41843.870000000003</v>
      </c>
      <c r="H223" s="8">
        <f t="shared" si="7"/>
        <v>80942.53</v>
      </c>
      <c r="I223" s="17"/>
      <c r="J223" s="18"/>
      <c r="K223" s="12"/>
      <c r="L223" s="18"/>
      <c r="M223" s="18"/>
      <c r="N223" s="18"/>
      <c r="O223" s="18"/>
      <c r="P223" s="12"/>
    </row>
    <row r="224" spans="1:16" x14ac:dyDescent="0.25">
      <c r="A224" s="13">
        <v>38501</v>
      </c>
      <c r="B224" s="14" t="s">
        <v>182</v>
      </c>
      <c r="C224" s="15">
        <v>125000</v>
      </c>
      <c r="D224" s="15">
        <v>0</v>
      </c>
      <c r="E224" s="16">
        <f t="shared" si="6"/>
        <v>125000</v>
      </c>
      <c r="F224" s="15">
        <v>44057.47</v>
      </c>
      <c r="G224" s="15">
        <v>41843.870000000003</v>
      </c>
      <c r="H224" s="15">
        <f t="shared" si="7"/>
        <v>80942.53</v>
      </c>
      <c r="I224" s="17"/>
      <c r="J224" s="18"/>
      <c r="K224" s="12"/>
      <c r="L224" s="18"/>
      <c r="M224" s="18"/>
      <c r="N224" s="18"/>
    </row>
    <row r="225" spans="1:16" x14ac:dyDescent="0.25">
      <c r="A225" s="10">
        <v>3900</v>
      </c>
      <c r="B225" s="7" t="s">
        <v>183</v>
      </c>
      <c r="C225" s="8">
        <v>7774378</v>
      </c>
      <c r="D225" s="8">
        <v>-628043</v>
      </c>
      <c r="E225" s="9">
        <f t="shared" si="6"/>
        <v>7146335</v>
      </c>
      <c r="F225" s="8">
        <v>8631334.7400000002</v>
      </c>
      <c r="G225" s="8">
        <v>318511.11000000004</v>
      </c>
      <c r="H225" s="8">
        <f t="shared" si="7"/>
        <v>-1484999.7400000002</v>
      </c>
    </row>
    <row r="226" spans="1:16" x14ac:dyDescent="0.25">
      <c r="A226" s="11">
        <v>392</v>
      </c>
      <c r="B226" s="7" t="s">
        <v>184</v>
      </c>
      <c r="C226" s="8">
        <v>6824127</v>
      </c>
      <c r="D226" s="8">
        <v>2500</v>
      </c>
      <c r="E226" s="9">
        <f t="shared" si="6"/>
        <v>6826627</v>
      </c>
      <c r="F226" s="8">
        <v>8421559.4399999995</v>
      </c>
      <c r="G226" s="8">
        <v>109776.22</v>
      </c>
      <c r="H226" s="8">
        <f t="shared" si="7"/>
        <v>-1594932.4399999995</v>
      </c>
      <c r="I226" s="17"/>
      <c r="J226" s="18"/>
      <c r="K226" s="12"/>
      <c r="L226" s="18"/>
      <c r="M226" s="18"/>
      <c r="N226" s="18"/>
    </row>
    <row r="227" spans="1:16" x14ac:dyDescent="0.25">
      <c r="A227" s="13">
        <v>39201</v>
      </c>
      <c r="B227" s="14" t="s">
        <v>184</v>
      </c>
      <c r="C227" s="15">
        <v>6824127</v>
      </c>
      <c r="D227" s="15">
        <v>2500</v>
      </c>
      <c r="E227" s="16">
        <f t="shared" si="6"/>
        <v>6826627</v>
      </c>
      <c r="F227" s="15">
        <v>8421559.4399999995</v>
      </c>
      <c r="G227" s="15">
        <v>109776.22</v>
      </c>
      <c r="H227" s="15">
        <f t="shared" si="7"/>
        <v>-1594932.4399999995</v>
      </c>
      <c r="I227" s="17"/>
      <c r="J227" s="18"/>
      <c r="K227" s="12"/>
      <c r="L227" s="18"/>
      <c r="M227" s="18"/>
      <c r="N227" s="18"/>
    </row>
    <row r="228" spans="1:16" x14ac:dyDescent="0.25">
      <c r="A228" s="11">
        <v>395</v>
      </c>
      <c r="B228" s="7" t="s">
        <v>185</v>
      </c>
      <c r="C228" s="8">
        <v>697860</v>
      </c>
      <c r="D228" s="8">
        <v>-420543</v>
      </c>
      <c r="E228" s="9">
        <f t="shared" si="6"/>
        <v>277317</v>
      </c>
      <c r="F228" s="8">
        <v>193911.69999999998</v>
      </c>
      <c r="G228" s="8">
        <v>192871.28999999995</v>
      </c>
      <c r="H228" s="8">
        <f t="shared" si="7"/>
        <v>83405.300000000017</v>
      </c>
    </row>
    <row r="229" spans="1:16" x14ac:dyDescent="0.25">
      <c r="A229" s="13">
        <v>39501</v>
      </c>
      <c r="B229" s="14" t="s">
        <v>185</v>
      </c>
      <c r="C229" s="15">
        <v>697860</v>
      </c>
      <c r="D229" s="15">
        <v>-420543</v>
      </c>
      <c r="E229" s="16">
        <f t="shared" si="6"/>
        <v>277317</v>
      </c>
      <c r="F229" s="15">
        <v>193911.69999999998</v>
      </c>
      <c r="G229" s="15">
        <v>192871.28999999995</v>
      </c>
      <c r="H229" s="15">
        <f t="shared" si="7"/>
        <v>83405.300000000017</v>
      </c>
      <c r="I229" s="17"/>
      <c r="J229" s="18"/>
      <c r="K229" s="12"/>
      <c r="L229" s="18"/>
      <c r="M229" s="18"/>
      <c r="N229" s="18"/>
      <c r="O229" s="18"/>
      <c r="P229" s="12"/>
    </row>
    <row r="230" spans="1:16" x14ac:dyDescent="0.25">
      <c r="A230" s="11">
        <v>396</v>
      </c>
      <c r="B230" s="7" t="s">
        <v>186</v>
      </c>
      <c r="C230" s="8">
        <v>252391</v>
      </c>
      <c r="D230" s="8">
        <v>-210000</v>
      </c>
      <c r="E230" s="9">
        <f t="shared" si="6"/>
        <v>42391</v>
      </c>
      <c r="F230" s="8">
        <v>15863.6</v>
      </c>
      <c r="G230" s="8">
        <v>15863.6</v>
      </c>
      <c r="H230" s="8">
        <f t="shared" si="7"/>
        <v>26527.4</v>
      </c>
    </row>
    <row r="231" spans="1:16" x14ac:dyDescent="0.25">
      <c r="A231" s="13">
        <v>39601</v>
      </c>
      <c r="B231" s="14" t="s">
        <v>187</v>
      </c>
      <c r="C231" s="15">
        <v>252391</v>
      </c>
      <c r="D231" s="15">
        <v>-210000</v>
      </c>
      <c r="E231" s="16">
        <f t="shared" si="6"/>
        <v>42391</v>
      </c>
      <c r="F231" s="15">
        <v>15863.6</v>
      </c>
      <c r="G231" s="15">
        <v>15863.6</v>
      </c>
      <c r="H231" s="15">
        <f t="shared" si="7"/>
        <v>26527.4</v>
      </c>
      <c r="I231" s="17"/>
      <c r="J231" s="18"/>
      <c r="K231" s="12"/>
      <c r="L231" s="18"/>
      <c r="M231" s="18"/>
      <c r="N231" s="18"/>
      <c r="O231" s="18"/>
      <c r="P231" s="12"/>
    </row>
    <row r="232" spans="1:16" x14ac:dyDescent="0.25">
      <c r="A232" s="13"/>
      <c r="B232" s="14"/>
      <c r="C232" s="8"/>
      <c r="D232" s="8"/>
      <c r="E232" s="9"/>
      <c r="F232" s="8"/>
      <c r="G232" s="8"/>
      <c r="H232" s="8"/>
      <c r="I232" s="17"/>
    </row>
    <row r="233" spans="1:16" ht="22.5" x14ac:dyDescent="0.25">
      <c r="A233" s="6">
        <v>4000</v>
      </c>
      <c r="B233" s="7" t="s">
        <v>188</v>
      </c>
      <c r="C233" s="8">
        <v>200000</v>
      </c>
      <c r="D233" s="8">
        <v>10000</v>
      </c>
      <c r="E233" s="9">
        <f t="shared" si="6"/>
        <v>210000</v>
      </c>
      <c r="F233" s="8">
        <v>167829.23</v>
      </c>
      <c r="G233" s="8">
        <v>167829.23</v>
      </c>
      <c r="H233" s="8">
        <f t="shared" si="7"/>
        <v>42170.76999999999</v>
      </c>
      <c r="I233" s="17"/>
      <c r="J233" s="18"/>
      <c r="K233" s="12"/>
      <c r="L233" s="18"/>
      <c r="M233" s="18"/>
      <c r="N233" s="18"/>
      <c r="O233" s="18"/>
      <c r="P233" s="12"/>
    </row>
    <row r="234" spans="1:16" x14ac:dyDescent="0.25">
      <c r="A234" s="10">
        <v>4400</v>
      </c>
      <c r="B234" s="7" t="s">
        <v>189</v>
      </c>
      <c r="C234" s="8"/>
      <c r="D234" s="8">
        <v>35000</v>
      </c>
      <c r="E234" s="9">
        <f t="shared" si="6"/>
        <v>35000</v>
      </c>
      <c r="F234" s="8">
        <v>30430.2</v>
      </c>
      <c r="G234" s="8">
        <v>30430.2</v>
      </c>
      <c r="H234" s="8">
        <f t="shared" si="7"/>
        <v>4569.7999999999993</v>
      </c>
      <c r="I234" s="17"/>
      <c r="J234" s="18"/>
      <c r="K234" s="12"/>
      <c r="L234" s="18"/>
      <c r="M234" s="18"/>
      <c r="N234" s="18"/>
    </row>
    <row r="235" spans="1:16" ht="22.5" x14ac:dyDescent="0.25">
      <c r="A235" s="11">
        <v>442</v>
      </c>
      <c r="B235" s="7" t="s">
        <v>190</v>
      </c>
      <c r="C235" s="8"/>
      <c r="D235" s="8">
        <v>35000</v>
      </c>
      <c r="E235" s="9">
        <f t="shared" si="6"/>
        <v>35000</v>
      </c>
      <c r="F235" s="8">
        <v>30430.2</v>
      </c>
      <c r="G235" s="8">
        <v>30430.2</v>
      </c>
      <c r="H235" s="8">
        <f t="shared" si="7"/>
        <v>4569.7999999999993</v>
      </c>
      <c r="I235" s="17"/>
    </row>
    <row r="236" spans="1:16" x14ac:dyDescent="0.25">
      <c r="A236" s="13">
        <v>44204</v>
      </c>
      <c r="B236" s="14" t="s">
        <v>191</v>
      </c>
      <c r="C236" s="15"/>
      <c r="D236" s="8">
        <v>35000</v>
      </c>
      <c r="E236" s="9">
        <f t="shared" si="6"/>
        <v>35000</v>
      </c>
      <c r="F236" s="8">
        <v>30430.2</v>
      </c>
      <c r="G236" s="8">
        <v>30430.2</v>
      </c>
      <c r="H236" s="8">
        <f t="shared" si="7"/>
        <v>4569.7999999999993</v>
      </c>
      <c r="I236" s="17"/>
      <c r="J236" s="18"/>
      <c r="K236" s="12"/>
      <c r="L236" s="18"/>
      <c r="M236" s="18"/>
      <c r="N236" s="18"/>
      <c r="O236" s="18"/>
      <c r="P236" s="12"/>
    </row>
    <row r="237" spans="1:16" x14ac:dyDescent="0.25">
      <c r="A237" s="10">
        <v>4800</v>
      </c>
      <c r="B237" s="7" t="s">
        <v>192</v>
      </c>
      <c r="C237" s="8">
        <v>200000</v>
      </c>
      <c r="D237" s="8">
        <v>-25000</v>
      </c>
      <c r="E237" s="9">
        <f t="shared" si="6"/>
        <v>175000</v>
      </c>
      <c r="F237" s="8">
        <v>137399.03</v>
      </c>
      <c r="G237" s="8">
        <v>137399.03</v>
      </c>
      <c r="H237" s="8">
        <f t="shared" si="7"/>
        <v>37600.97</v>
      </c>
    </row>
    <row r="238" spans="1:16" x14ac:dyDescent="0.25">
      <c r="A238" s="11">
        <v>481</v>
      </c>
      <c r="B238" s="7" t="s">
        <v>193</v>
      </c>
      <c r="C238" s="8">
        <v>200000</v>
      </c>
      <c r="D238" s="8">
        <v>-25000</v>
      </c>
      <c r="E238" s="9">
        <f t="shared" si="6"/>
        <v>175000</v>
      </c>
      <c r="F238" s="8">
        <v>137399.03</v>
      </c>
      <c r="G238" s="8">
        <v>137399.03</v>
      </c>
      <c r="H238" s="8">
        <f t="shared" si="7"/>
        <v>37600.97</v>
      </c>
    </row>
    <row r="239" spans="1:16" x14ac:dyDescent="0.25">
      <c r="A239" s="13">
        <v>48101</v>
      </c>
      <c r="B239" s="14" t="s">
        <v>193</v>
      </c>
      <c r="C239" s="15">
        <v>200000</v>
      </c>
      <c r="D239" s="15">
        <v>-25000</v>
      </c>
      <c r="E239" s="16">
        <f t="shared" si="6"/>
        <v>175000</v>
      </c>
      <c r="F239" s="15">
        <v>137399.03</v>
      </c>
      <c r="G239" s="15">
        <v>137399.03</v>
      </c>
      <c r="H239" s="15">
        <f t="shared" si="7"/>
        <v>37600.97</v>
      </c>
      <c r="I239" s="17"/>
      <c r="J239" s="18"/>
      <c r="K239" s="12"/>
      <c r="L239" s="18"/>
      <c r="M239" s="18"/>
      <c r="N239" s="18"/>
      <c r="O239" s="18"/>
      <c r="P239" s="12"/>
    </row>
    <row r="240" spans="1:16" x14ac:dyDescent="0.25">
      <c r="A240" s="13"/>
      <c r="B240" s="14"/>
      <c r="C240" s="8"/>
      <c r="D240" s="8"/>
      <c r="E240" s="9"/>
      <c r="F240" s="8"/>
      <c r="G240" s="8"/>
      <c r="H240" s="8"/>
    </row>
    <row r="241" spans="1:16" x14ac:dyDescent="0.25">
      <c r="A241" s="6">
        <v>5000</v>
      </c>
      <c r="B241" s="7" t="s">
        <v>194</v>
      </c>
      <c r="C241" s="8">
        <f>+C242+C249+C252+C255+C266+C269</f>
        <v>2188798</v>
      </c>
      <c r="D241" s="8">
        <f t="shared" ref="D241:G241" si="8">+D242+D249+D252+D255+D266+D269</f>
        <v>13682598.09</v>
      </c>
      <c r="E241" s="8">
        <f t="shared" si="8"/>
        <v>15871396.09</v>
      </c>
      <c r="F241" s="8">
        <f t="shared" si="8"/>
        <v>14676116.219999999</v>
      </c>
      <c r="G241" s="8">
        <f t="shared" si="8"/>
        <v>8518231.3499999996</v>
      </c>
      <c r="H241" s="8">
        <f t="shared" si="7"/>
        <v>1195279.870000001</v>
      </c>
      <c r="I241" s="17"/>
      <c r="J241" s="18"/>
      <c r="K241" s="12"/>
      <c r="L241" s="18"/>
      <c r="M241" s="18"/>
      <c r="N241" s="18"/>
      <c r="O241" s="18"/>
      <c r="P241" s="12"/>
    </row>
    <row r="242" spans="1:16" x14ac:dyDescent="0.25">
      <c r="A242" s="10">
        <v>5100</v>
      </c>
      <c r="B242" s="7" t="s">
        <v>195</v>
      </c>
      <c r="C242" s="8">
        <v>1112798</v>
      </c>
      <c r="D242" s="8">
        <v>14438.089999999997</v>
      </c>
      <c r="E242" s="9">
        <f t="shared" si="6"/>
        <v>1127236.0900000001</v>
      </c>
      <c r="F242" s="8">
        <v>1104291.04</v>
      </c>
      <c r="G242" s="8">
        <v>1060760.08</v>
      </c>
      <c r="H242" s="8">
        <f t="shared" si="7"/>
        <v>22945.050000000047</v>
      </c>
      <c r="I242" s="17"/>
    </row>
    <row r="243" spans="1:16" x14ac:dyDescent="0.25">
      <c r="A243" s="11">
        <v>511</v>
      </c>
      <c r="B243" s="7" t="s">
        <v>196</v>
      </c>
      <c r="C243" s="8">
        <v>200000</v>
      </c>
      <c r="D243" s="8">
        <v>-65061.91</v>
      </c>
      <c r="E243" s="9">
        <f t="shared" si="6"/>
        <v>134938.09</v>
      </c>
      <c r="F243" s="8">
        <v>134007.84</v>
      </c>
      <c r="G243" s="8">
        <v>134007.84</v>
      </c>
      <c r="H243" s="8">
        <f t="shared" si="7"/>
        <v>930.25</v>
      </c>
      <c r="I243" s="17"/>
      <c r="J243" s="18"/>
      <c r="K243" s="12"/>
      <c r="L243" s="18"/>
      <c r="M243" s="18"/>
      <c r="N243" s="18"/>
      <c r="O243" s="18"/>
      <c r="P243" s="12"/>
    </row>
    <row r="244" spans="1:16" x14ac:dyDescent="0.25">
      <c r="A244" s="13">
        <v>51101</v>
      </c>
      <c r="B244" s="14" t="s">
        <v>197</v>
      </c>
      <c r="C244" s="15">
        <v>200000</v>
      </c>
      <c r="D244" s="15">
        <v>-65061.91</v>
      </c>
      <c r="E244" s="16">
        <f t="shared" si="6"/>
        <v>134938.09</v>
      </c>
      <c r="F244" s="15">
        <v>134007.84</v>
      </c>
      <c r="G244" s="15">
        <v>134007.84</v>
      </c>
      <c r="H244" s="15">
        <f t="shared" si="7"/>
        <v>930.25</v>
      </c>
      <c r="I244" s="17"/>
      <c r="J244" s="18"/>
      <c r="K244" s="12"/>
      <c r="L244" s="18"/>
      <c r="M244" s="18"/>
      <c r="N244" s="18"/>
    </row>
    <row r="245" spans="1:16" ht="22.5" x14ac:dyDescent="0.25">
      <c r="A245" s="11">
        <v>515</v>
      </c>
      <c r="B245" s="7" t="s">
        <v>198</v>
      </c>
      <c r="C245" s="8">
        <v>912798</v>
      </c>
      <c r="D245" s="8">
        <v>34500</v>
      </c>
      <c r="E245" s="9">
        <f t="shared" si="6"/>
        <v>947298</v>
      </c>
      <c r="F245" s="8">
        <v>928115.02999999991</v>
      </c>
      <c r="G245" s="8">
        <v>884584.07</v>
      </c>
      <c r="H245" s="8">
        <f t="shared" si="7"/>
        <v>19182.970000000088</v>
      </c>
      <c r="I245" s="17"/>
      <c r="J245" s="18"/>
      <c r="K245" s="12"/>
      <c r="L245" s="18"/>
      <c r="M245" s="18"/>
      <c r="N245" s="18"/>
      <c r="O245" s="18"/>
      <c r="P245" s="12"/>
    </row>
    <row r="246" spans="1:16" x14ac:dyDescent="0.25">
      <c r="A246" s="13">
        <v>51501</v>
      </c>
      <c r="B246" s="14" t="s">
        <v>199</v>
      </c>
      <c r="C246" s="15">
        <v>912798</v>
      </c>
      <c r="D246" s="15">
        <v>34500</v>
      </c>
      <c r="E246" s="16">
        <f t="shared" si="6"/>
        <v>947298</v>
      </c>
      <c r="F246" s="15">
        <v>928115.02999999991</v>
      </c>
      <c r="G246" s="15">
        <v>884584.07</v>
      </c>
      <c r="H246" s="15">
        <f t="shared" si="7"/>
        <v>19182.970000000088</v>
      </c>
      <c r="I246" s="17"/>
      <c r="J246" s="18"/>
      <c r="K246" s="12"/>
      <c r="L246" s="18"/>
      <c r="M246" s="18"/>
      <c r="N246" s="18"/>
    </row>
    <row r="247" spans="1:16" x14ac:dyDescent="0.25">
      <c r="A247" s="11">
        <v>519</v>
      </c>
      <c r="B247" s="14" t="s">
        <v>200</v>
      </c>
      <c r="C247" s="15"/>
      <c r="D247" s="8">
        <v>45000</v>
      </c>
      <c r="E247" s="9">
        <f t="shared" si="6"/>
        <v>45000</v>
      </c>
      <c r="F247" s="8">
        <v>42168.17</v>
      </c>
      <c r="G247" s="8">
        <v>42168.17</v>
      </c>
      <c r="H247" s="8">
        <f t="shared" si="7"/>
        <v>2831.8300000000017</v>
      </c>
      <c r="I247" s="17"/>
      <c r="J247" s="18"/>
      <c r="K247" s="12"/>
      <c r="L247" s="18"/>
      <c r="M247" s="18"/>
      <c r="N247" s="18"/>
      <c r="O247" s="18"/>
      <c r="P247" s="12"/>
    </row>
    <row r="248" spans="1:16" x14ac:dyDescent="0.25">
      <c r="A248" s="13">
        <v>51901</v>
      </c>
      <c r="B248" s="14" t="s">
        <v>201</v>
      </c>
      <c r="C248" s="8"/>
      <c r="D248" s="15">
        <v>45000</v>
      </c>
      <c r="E248" s="16">
        <f t="shared" si="6"/>
        <v>45000</v>
      </c>
      <c r="F248" s="15">
        <v>42168.17</v>
      </c>
      <c r="G248" s="15">
        <v>42168.17</v>
      </c>
      <c r="H248" s="15">
        <f t="shared" si="7"/>
        <v>2831.8300000000017</v>
      </c>
      <c r="I248" s="17"/>
      <c r="J248" s="18"/>
      <c r="K248" s="12"/>
      <c r="L248" s="18"/>
      <c r="M248" s="18"/>
      <c r="N248" s="18"/>
    </row>
    <row r="249" spans="1:16" x14ac:dyDescent="0.25">
      <c r="A249" s="10">
        <v>5200</v>
      </c>
      <c r="B249" s="7" t="s">
        <v>202</v>
      </c>
      <c r="C249" s="8"/>
      <c r="D249" s="8">
        <v>50000</v>
      </c>
      <c r="E249" s="9">
        <f t="shared" si="6"/>
        <v>50000</v>
      </c>
      <c r="F249" s="8">
        <v>47188.800000000003</v>
      </c>
      <c r="G249" s="8">
        <v>47188.800000000003</v>
      </c>
      <c r="H249" s="8">
        <f t="shared" si="7"/>
        <v>2811.1999999999971</v>
      </c>
      <c r="I249" s="17"/>
      <c r="J249" s="18"/>
      <c r="K249" s="12"/>
      <c r="L249" s="18"/>
      <c r="M249" s="18"/>
      <c r="N249" s="18"/>
    </row>
    <row r="250" spans="1:16" x14ac:dyDescent="0.25">
      <c r="A250" s="11">
        <v>521</v>
      </c>
      <c r="B250" s="7" t="s">
        <v>203</v>
      </c>
      <c r="C250" s="15"/>
      <c r="D250" s="8">
        <v>50000</v>
      </c>
      <c r="E250" s="9">
        <f t="shared" si="6"/>
        <v>50000</v>
      </c>
      <c r="F250" s="8">
        <v>47188.800000000003</v>
      </c>
      <c r="G250" s="8">
        <v>47188.800000000003</v>
      </c>
      <c r="H250" s="8">
        <f t="shared" si="7"/>
        <v>2811.1999999999971</v>
      </c>
      <c r="I250" s="17"/>
      <c r="J250" s="18"/>
      <c r="K250" s="12"/>
      <c r="L250" s="18"/>
      <c r="M250" s="18"/>
      <c r="N250" s="18"/>
      <c r="O250" s="18"/>
      <c r="P250" s="12"/>
    </row>
    <row r="251" spans="1:16" x14ac:dyDescent="0.25">
      <c r="A251" s="13">
        <v>52101</v>
      </c>
      <c r="B251" s="14" t="s">
        <v>203</v>
      </c>
      <c r="C251" s="8"/>
      <c r="D251" s="15">
        <v>50000</v>
      </c>
      <c r="E251" s="16">
        <f t="shared" si="6"/>
        <v>50000</v>
      </c>
      <c r="F251" s="15">
        <v>47188.800000000003</v>
      </c>
      <c r="G251" s="15">
        <v>47188.800000000003</v>
      </c>
      <c r="H251" s="15">
        <f t="shared" si="7"/>
        <v>2811.1999999999971</v>
      </c>
      <c r="I251" s="17"/>
      <c r="J251" s="18"/>
      <c r="K251" s="12"/>
      <c r="L251" s="18"/>
      <c r="M251" s="18"/>
      <c r="N251" s="18"/>
    </row>
    <row r="252" spans="1:16" x14ac:dyDescent="0.25">
      <c r="A252" s="10">
        <v>5400</v>
      </c>
      <c r="B252" s="7" t="s">
        <v>204</v>
      </c>
      <c r="C252" s="8">
        <v>500000</v>
      </c>
      <c r="D252" s="8">
        <v>-355000</v>
      </c>
      <c r="E252" s="9">
        <f t="shared" si="6"/>
        <v>145000</v>
      </c>
      <c r="F252" s="8">
        <v>0</v>
      </c>
      <c r="G252" s="8">
        <v>0</v>
      </c>
      <c r="H252" s="8">
        <f t="shared" si="7"/>
        <v>145000</v>
      </c>
      <c r="I252" s="17"/>
      <c r="J252" s="18"/>
      <c r="K252" s="12"/>
      <c r="L252" s="18"/>
      <c r="M252" s="18"/>
      <c r="N252" s="18"/>
    </row>
    <row r="253" spans="1:16" x14ac:dyDescent="0.25">
      <c r="A253" s="11">
        <v>541</v>
      </c>
      <c r="B253" s="7" t="s">
        <v>204</v>
      </c>
      <c r="C253" s="8">
        <v>500000</v>
      </c>
      <c r="D253" s="8">
        <v>-355000</v>
      </c>
      <c r="E253" s="9">
        <f t="shared" si="6"/>
        <v>145000</v>
      </c>
      <c r="F253" s="8">
        <v>0</v>
      </c>
      <c r="G253" s="8">
        <v>0</v>
      </c>
      <c r="H253" s="8">
        <f t="shared" si="7"/>
        <v>145000</v>
      </c>
    </row>
    <row r="254" spans="1:16" x14ac:dyDescent="0.25">
      <c r="A254" s="13">
        <v>54101</v>
      </c>
      <c r="B254" s="14" t="s">
        <v>205</v>
      </c>
      <c r="C254" s="15">
        <v>500000</v>
      </c>
      <c r="D254" s="15">
        <v>-355000</v>
      </c>
      <c r="E254" s="16">
        <f t="shared" si="6"/>
        <v>145000</v>
      </c>
      <c r="F254" s="15">
        <v>0</v>
      </c>
      <c r="G254" s="15">
        <v>0</v>
      </c>
      <c r="H254" s="15">
        <f t="shared" si="7"/>
        <v>145000</v>
      </c>
      <c r="I254" s="17"/>
      <c r="J254" s="18"/>
      <c r="K254" s="12"/>
      <c r="L254" s="18"/>
      <c r="M254" s="18"/>
      <c r="N254" s="18"/>
    </row>
    <row r="255" spans="1:16" x14ac:dyDescent="0.25">
      <c r="A255" s="10">
        <v>5600</v>
      </c>
      <c r="B255" s="7" t="s">
        <v>206</v>
      </c>
      <c r="C255" s="8">
        <v>576000</v>
      </c>
      <c r="D255" s="8">
        <v>908160</v>
      </c>
      <c r="E255" s="9">
        <f t="shared" si="6"/>
        <v>1484160</v>
      </c>
      <c r="F255" s="8">
        <v>1460516.54</v>
      </c>
      <c r="G255" s="8">
        <v>1346162.63</v>
      </c>
      <c r="H255" s="8">
        <f t="shared" si="7"/>
        <v>23643.459999999963</v>
      </c>
    </row>
    <row r="256" spans="1:16" x14ac:dyDescent="0.25">
      <c r="A256" s="11">
        <v>562</v>
      </c>
      <c r="B256" s="7" t="s">
        <v>207</v>
      </c>
      <c r="C256" s="8">
        <v>529000</v>
      </c>
      <c r="D256" s="8">
        <v>667246</v>
      </c>
      <c r="E256" s="9">
        <f t="shared" si="6"/>
        <v>1196246</v>
      </c>
      <c r="F256" s="8">
        <v>1191306.02</v>
      </c>
      <c r="G256" s="8">
        <v>1073808.1199999999</v>
      </c>
      <c r="H256" s="8">
        <f t="shared" si="7"/>
        <v>4939.9799999999814</v>
      </c>
      <c r="I256" s="17"/>
      <c r="J256" s="18"/>
      <c r="K256" s="12"/>
      <c r="L256" s="18"/>
      <c r="M256" s="18"/>
      <c r="N256" s="18"/>
    </row>
    <row r="257" spans="1:16" x14ac:dyDescent="0.25">
      <c r="A257" s="13">
        <v>56201</v>
      </c>
      <c r="B257" s="14" t="s">
        <v>207</v>
      </c>
      <c r="C257" s="15">
        <v>529000</v>
      </c>
      <c r="D257" s="15">
        <v>667246</v>
      </c>
      <c r="E257" s="16">
        <f t="shared" si="6"/>
        <v>1196246</v>
      </c>
      <c r="F257" s="15">
        <v>1191306.02</v>
      </c>
      <c r="G257" s="15">
        <v>1073808.1199999999</v>
      </c>
      <c r="H257" s="15">
        <f t="shared" si="7"/>
        <v>4939.9799999999814</v>
      </c>
      <c r="I257" s="17"/>
      <c r="J257" s="18"/>
      <c r="K257" s="12"/>
      <c r="L257" s="18"/>
      <c r="M257" s="18"/>
      <c r="N257" s="18"/>
      <c r="O257" s="18"/>
      <c r="P257" s="12"/>
    </row>
    <row r="258" spans="1:16" ht="22.5" x14ac:dyDescent="0.25">
      <c r="A258" s="11">
        <v>564</v>
      </c>
      <c r="B258" s="14" t="s">
        <v>208</v>
      </c>
      <c r="C258" s="15">
        <v>0</v>
      </c>
      <c r="D258" s="8">
        <v>31500</v>
      </c>
      <c r="E258" s="9">
        <f t="shared" si="6"/>
        <v>31500</v>
      </c>
      <c r="F258" s="8">
        <v>17600.010000000002</v>
      </c>
      <c r="G258" s="8">
        <v>20744</v>
      </c>
      <c r="H258" s="8">
        <f t="shared" si="7"/>
        <v>13899.989999999998</v>
      </c>
      <c r="I258" s="17"/>
      <c r="J258" s="18"/>
      <c r="K258" s="12"/>
      <c r="L258" s="18"/>
      <c r="M258" s="18"/>
      <c r="N258" s="18"/>
      <c r="O258" s="18"/>
      <c r="P258" s="12"/>
    </row>
    <row r="259" spans="1:16" ht="22.5" x14ac:dyDescent="0.25">
      <c r="A259" s="13">
        <v>56401</v>
      </c>
      <c r="B259" s="14" t="s">
        <v>208</v>
      </c>
      <c r="C259" s="8">
        <v>0</v>
      </c>
      <c r="D259" s="15">
        <v>31500</v>
      </c>
      <c r="E259" s="16">
        <f t="shared" si="6"/>
        <v>31500</v>
      </c>
      <c r="F259" s="15">
        <v>17600.010000000002</v>
      </c>
      <c r="G259" s="15">
        <v>20744</v>
      </c>
      <c r="H259" s="15">
        <f t="shared" si="7"/>
        <v>13899.989999999998</v>
      </c>
      <c r="I259" s="17"/>
      <c r="J259" s="18"/>
      <c r="K259" s="12"/>
      <c r="L259" s="18"/>
      <c r="M259" s="18"/>
      <c r="N259" s="18"/>
    </row>
    <row r="260" spans="1:16" x14ac:dyDescent="0.25">
      <c r="A260" s="19">
        <v>565</v>
      </c>
      <c r="B260" s="21" t="s">
        <v>209</v>
      </c>
      <c r="C260" s="8">
        <v>47000</v>
      </c>
      <c r="D260" s="8">
        <v>35000</v>
      </c>
      <c r="E260" s="9">
        <f t="shared" si="6"/>
        <v>82000</v>
      </c>
      <c r="F260" s="8">
        <v>78871.510000000009</v>
      </c>
      <c r="G260" s="8">
        <v>78871.510000000009</v>
      </c>
      <c r="H260" s="8">
        <f t="shared" si="7"/>
        <v>3128.4899999999907</v>
      </c>
      <c r="I260" s="17"/>
      <c r="J260" s="18"/>
      <c r="K260" s="12"/>
      <c r="L260" s="18"/>
      <c r="M260" s="18"/>
      <c r="N260" s="18"/>
      <c r="O260" s="18"/>
      <c r="P260" s="12"/>
    </row>
    <row r="261" spans="1:16" x14ac:dyDescent="0.25">
      <c r="A261" s="22">
        <v>56501</v>
      </c>
      <c r="B261" s="21" t="s">
        <v>209</v>
      </c>
      <c r="C261" s="15">
        <v>47000</v>
      </c>
      <c r="D261" s="15">
        <v>35000</v>
      </c>
      <c r="E261" s="9">
        <f t="shared" si="6"/>
        <v>82000</v>
      </c>
      <c r="F261" s="15">
        <v>78871.510000000009</v>
      </c>
      <c r="G261" s="15">
        <v>78871.510000000009</v>
      </c>
      <c r="H261" s="8">
        <f t="shared" si="7"/>
        <v>3128.4899999999907</v>
      </c>
      <c r="I261" s="17"/>
      <c r="J261" s="18"/>
      <c r="K261" s="12"/>
      <c r="L261" s="18"/>
      <c r="M261" s="18"/>
      <c r="N261" s="18"/>
      <c r="O261" s="18"/>
      <c r="P261" s="12"/>
    </row>
    <row r="262" spans="1:16" ht="22.5" x14ac:dyDescent="0.25">
      <c r="A262" s="19">
        <v>566</v>
      </c>
      <c r="B262" s="21" t="s">
        <v>210</v>
      </c>
      <c r="C262" s="15"/>
      <c r="D262" s="8">
        <v>154414</v>
      </c>
      <c r="E262" s="9">
        <f t="shared" si="6"/>
        <v>154414</v>
      </c>
      <c r="F262" s="8">
        <v>154414.39999999999</v>
      </c>
      <c r="G262" s="8">
        <v>154414.39999999999</v>
      </c>
      <c r="H262" s="8">
        <f t="shared" si="7"/>
        <v>-0.39999999999417923</v>
      </c>
      <c r="I262" s="17"/>
      <c r="J262" s="18"/>
      <c r="K262" s="12"/>
      <c r="L262" s="18"/>
      <c r="M262" s="18"/>
      <c r="N262" s="18"/>
      <c r="O262" s="18"/>
      <c r="P262" s="12"/>
    </row>
    <row r="263" spans="1:16" x14ac:dyDescent="0.25">
      <c r="A263" s="22">
        <v>56601</v>
      </c>
      <c r="B263" s="21" t="s">
        <v>211</v>
      </c>
      <c r="C263" s="15"/>
      <c r="D263" s="15">
        <v>154414</v>
      </c>
      <c r="E263" s="16">
        <f t="shared" si="6"/>
        <v>154414</v>
      </c>
      <c r="F263" s="15">
        <v>154414.39999999999</v>
      </c>
      <c r="G263" s="15">
        <v>154414.39999999999</v>
      </c>
      <c r="H263" s="8">
        <f t="shared" si="7"/>
        <v>-0.39999999999417923</v>
      </c>
      <c r="I263" s="17"/>
      <c r="J263" s="18"/>
      <c r="K263" s="12"/>
      <c r="L263" s="18"/>
      <c r="M263" s="18"/>
      <c r="N263" s="18"/>
      <c r="O263" s="18"/>
      <c r="P263" s="12"/>
    </row>
    <row r="264" spans="1:16" x14ac:dyDescent="0.25">
      <c r="A264" s="19">
        <v>569</v>
      </c>
      <c r="B264" s="23" t="s">
        <v>212</v>
      </c>
      <c r="C264" s="8"/>
      <c r="D264" s="8">
        <v>20000</v>
      </c>
      <c r="E264" s="9">
        <f t="shared" si="6"/>
        <v>20000</v>
      </c>
      <c r="F264" s="8">
        <v>18324.599999999999</v>
      </c>
      <c r="G264" s="8">
        <v>18324.599999999999</v>
      </c>
      <c r="H264" s="8">
        <f t="shared" si="7"/>
        <v>1675.4000000000015</v>
      </c>
    </row>
    <row r="265" spans="1:16" x14ac:dyDescent="0.25">
      <c r="A265" s="22">
        <v>56902</v>
      </c>
      <c r="B265" s="21" t="s">
        <v>213</v>
      </c>
      <c r="C265" s="8"/>
      <c r="D265" s="15">
        <v>20000</v>
      </c>
      <c r="E265" s="16">
        <f t="shared" si="6"/>
        <v>20000</v>
      </c>
      <c r="F265" s="15">
        <v>18324.599999999999</v>
      </c>
      <c r="G265" s="15">
        <v>18324.599999999999</v>
      </c>
      <c r="H265" s="15">
        <f t="shared" si="7"/>
        <v>1675.4000000000015</v>
      </c>
      <c r="I265" s="17"/>
      <c r="J265" s="18"/>
      <c r="K265" s="12"/>
      <c r="L265" s="18"/>
      <c r="M265" s="18"/>
      <c r="N265" s="18"/>
    </row>
    <row r="266" spans="1:16" x14ac:dyDescent="0.25">
      <c r="A266" s="10">
        <v>5800</v>
      </c>
      <c r="B266" s="21" t="s">
        <v>214</v>
      </c>
      <c r="C266" s="15"/>
      <c r="D266" s="8">
        <v>13000000</v>
      </c>
      <c r="E266" s="9">
        <f t="shared" ref="E266:E309" si="9">+D266+C266</f>
        <v>13000000</v>
      </c>
      <c r="F266" s="8">
        <v>12000000</v>
      </c>
      <c r="G266" s="8">
        <v>6000000</v>
      </c>
      <c r="H266" s="8">
        <f t="shared" ref="H266:H309" si="10">+E266-F266</f>
        <v>1000000</v>
      </c>
      <c r="I266" s="17"/>
      <c r="J266" s="18"/>
      <c r="K266" s="12"/>
      <c r="L266" s="18"/>
      <c r="M266" s="18"/>
      <c r="N266" s="18"/>
      <c r="O266" s="18"/>
      <c r="P266" s="12"/>
    </row>
    <row r="267" spans="1:16" x14ac:dyDescent="0.25">
      <c r="A267" s="11">
        <v>581</v>
      </c>
      <c r="B267" s="21" t="s">
        <v>215</v>
      </c>
      <c r="C267" s="8"/>
      <c r="D267" s="8">
        <v>13000000</v>
      </c>
      <c r="E267" s="9">
        <f t="shared" si="9"/>
        <v>13000000</v>
      </c>
      <c r="F267" s="8">
        <v>12000000</v>
      </c>
      <c r="G267" s="8">
        <v>6000000</v>
      </c>
      <c r="H267" s="8">
        <f t="shared" si="10"/>
        <v>1000000</v>
      </c>
    </row>
    <row r="268" spans="1:16" x14ac:dyDescent="0.25">
      <c r="A268" s="13">
        <v>58101</v>
      </c>
      <c r="B268" s="21" t="s">
        <v>215</v>
      </c>
      <c r="C268" s="8"/>
      <c r="D268" s="15">
        <v>13000000</v>
      </c>
      <c r="E268" s="16">
        <f t="shared" si="9"/>
        <v>13000000</v>
      </c>
      <c r="F268" s="15">
        <v>12000000</v>
      </c>
      <c r="G268" s="15">
        <v>6000000</v>
      </c>
      <c r="H268" s="15">
        <f t="shared" si="10"/>
        <v>1000000</v>
      </c>
      <c r="I268" s="17"/>
      <c r="J268" s="18"/>
      <c r="K268" s="12"/>
      <c r="L268" s="18"/>
      <c r="M268" s="18"/>
      <c r="N268" s="18"/>
    </row>
    <row r="269" spans="1:16" x14ac:dyDescent="0.25">
      <c r="A269" s="10">
        <v>5900</v>
      </c>
      <c r="B269" s="23" t="s">
        <v>216</v>
      </c>
      <c r="C269" s="8"/>
      <c r="D269" s="8">
        <v>65000</v>
      </c>
      <c r="E269" s="9">
        <f t="shared" si="9"/>
        <v>65000</v>
      </c>
      <c r="F269" s="8">
        <v>64119.839999999997</v>
      </c>
      <c r="G269" s="8">
        <v>64119.839999999997</v>
      </c>
      <c r="H269" s="8">
        <f t="shared" si="10"/>
        <v>880.16000000000349</v>
      </c>
    </row>
    <row r="270" spans="1:16" x14ac:dyDescent="0.25">
      <c r="A270" s="11">
        <v>591</v>
      </c>
      <c r="B270" s="23" t="s">
        <v>217</v>
      </c>
      <c r="C270" s="8"/>
      <c r="D270" s="8">
        <v>65000</v>
      </c>
      <c r="E270" s="9">
        <f t="shared" si="9"/>
        <v>65000</v>
      </c>
      <c r="F270" s="8">
        <v>64119.839999999997</v>
      </c>
      <c r="G270" s="8">
        <v>64119.839999999997</v>
      </c>
      <c r="H270" s="8">
        <f t="shared" si="10"/>
        <v>880.16000000000349</v>
      </c>
    </row>
    <row r="271" spans="1:16" x14ac:dyDescent="0.25">
      <c r="A271" s="13">
        <v>59101</v>
      </c>
      <c r="B271" s="21" t="s">
        <v>217</v>
      </c>
      <c r="C271" s="15"/>
      <c r="D271" s="15">
        <v>65000</v>
      </c>
      <c r="E271" s="16">
        <f t="shared" si="9"/>
        <v>65000</v>
      </c>
      <c r="F271" s="15">
        <v>64119.839999999997</v>
      </c>
      <c r="G271" s="15">
        <v>64119.839999999997</v>
      </c>
      <c r="H271" s="15">
        <f t="shared" si="10"/>
        <v>880.16000000000349</v>
      </c>
      <c r="I271" s="17"/>
      <c r="J271" s="18"/>
      <c r="K271" s="12"/>
      <c r="L271" s="18"/>
      <c r="M271" s="18"/>
      <c r="N271" s="18"/>
      <c r="O271" s="18"/>
      <c r="P271" s="12"/>
    </row>
    <row r="272" spans="1:16" x14ac:dyDescent="0.25">
      <c r="A272" s="13"/>
      <c r="B272" s="14"/>
      <c r="C272" s="15"/>
      <c r="D272" s="15"/>
      <c r="E272" s="9"/>
      <c r="F272" s="15"/>
      <c r="G272" s="15"/>
      <c r="H272" s="8"/>
      <c r="I272" s="17"/>
      <c r="J272" s="18"/>
      <c r="K272" s="12"/>
      <c r="L272" s="18"/>
      <c r="M272" s="18"/>
      <c r="N272" s="18"/>
      <c r="O272" s="18"/>
      <c r="P272" s="12"/>
    </row>
    <row r="273" spans="1:17" x14ac:dyDescent="0.25">
      <c r="A273" s="24">
        <v>6000</v>
      </c>
      <c r="B273" s="25" t="s">
        <v>218</v>
      </c>
      <c r="C273" s="8">
        <v>85070000</v>
      </c>
      <c r="D273" s="8">
        <v>86035673.289999977</v>
      </c>
      <c r="E273" s="9">
        <f t="shared" si="9"/>
        <v>171105673.28999996</v>
      </c>
      <c r="F273" s="8">
        <v>33571057.090000004</v>
      </c>
      <c r="G273" s="8">
        <v>30387725.000000007</v>
      </c>
      <c r="H273" s="8">
        <f t="shared" si="10"/>
        <v>137534616.19999996</v>
      </c>
      <c r="I273" s="17"/>
      <c r="J273" s="18"/>
      <c r="K273" s="12"/>
      <c r="L273" s="18"/>
      <c r="M273" s="18"/>
      <c r="N273" s="18"/>
      <c r="O273" s="18"/>
      <c r="P273" s="12"/>
    </row>
    <row r="274" spans="1:17" x14ac:dyDescent="0.25">
      <c r="A274" s="26"/>
      <c r="B274" s="25" t="s">
        <v>219</v>
      </c>
      <c r="C274" s="8">
        <v>50600000</v>
      </c>
      <c r="D274" s="8">
        <v>11399951.880000001</v>
      </c>
      <c r="E274" s="9">
        <f t="shared" si="9"/>
        <v>61999951.880000003</v>
      </c>
      <c r="F274" s="8">
        <v>4851835.4600000009</v>
      </c>
      <c r="G274" s="8">
        <v>2775677.02</v>
      </c>
      <c r="H274" s="8">
        <f t="shared" si="10"/>
        <v>57148116.420000002</v>
      </c>
    </row>
    <row r="275" spans="1:17" x14ac:dyDescent="0.25">
      <c r="A275" s="24">
        <v>6100</v>
      </c>
      <c r="B275" s="25" t="s">
        <v>220</v>
      </c>
      <c r="C275" s="8">
        <v>49100000</v>
      </c>
      <c r="D275" s="8">
        <v>11399951.880000001</v>
      </c>
      <c r="E275" s="9">
        <f t="shared" si="9"/>
        <v>60499951.880000003</v>
      </c>
      <c r="F275" s="8">
        <v>4223386.4400000004</v>
      </c>
      <c r="G275" s="8">
        <v>2269266.35</v>
      </c>
      <c r="H275" s="8">
        <f t="shared" si="10"/>
        <v>56276565.440000005</v>
      </c>
      <c r="I275" s="17"/>
      <c r="J275" s="18"/>
      <c r="K275" s="12"/>
      <c r="L275" s="18"/>
      <c r="M275" s="18"/>
      <c r="N275" s="18"/>
    </row>
    <row r="276" spans="1:17" ht="33.75" x14ac:dyDescent="0.25">
      <c r="A276" s="26">
        <v>613</v>
      </c>
      <c r="B276" s="25" t="s">
        <v>221</v>
      </c>
      <c r="C276" s="8">
        <v>5100000</v>
      </c>
      <c r="D276" s="8">
        <v>-232520.87</v>
      </c>
      <c r="E276" s="9">
        <f t="shared" si="9"/>
        <v>4867479.13</v>
      </c>
      <c r="F276" s="8">
        <v>236098.91</v>
      </c>
      <c r="G276" s="8">
        <v>236098.91</v>
      </c>
      <c r="H276" s="8">
        <f t="shared" si="10"/>
        <v>4631380.22</v>
      </c>
      <c r="I276" s="17"/>
      <c r="J276" s="18"/>
      <c r="K276" s="12"/>
      <c r="L276" s="18"/>
      <c r="M276" s="18"/>
      <c r="N276" s="18"/>
    </row>
    <row r="277" spans="1:17" ht="22.5" x14ac:dyDescent="0.25">
      <c r="A277" s="27">
        <v>61305</v>
      </c>
      <c r="B277" s="28" t="s">
        <v>222</v>
      </c>
      <c r="C277" s="15">
        <v>2000000</v>
      </c>
      <c r="D277" s="15">
        <v>-232520.87</v>
      </c>
      <c r="E277" s="16">
        <f t="shared" si="9"/>
        <v>1767479.13</v>
      </c>
      <c r="F277" s="15">
        <v>236098.91</v>
      </c>
      <c r="G277" s="15">
        <v>236098.91</v>
      </c>
      <c r="H277" s="15">
        <f t="shared" si="10"/>
        <v>1531380.22</v>
      </c>
      <c r="I277" s="17"/>
      <c r="J277" s="18"/>
      <c r="K277" s="12"/>
      <c r="L277" s="18"/>
      <c r="M277" s="18"/>
      <c r="N277" s="18"/>
    </row>
    <row r="278" spans="1:17" x14ac:dyDescent="0.25">
      <c r="A278" s="27">
        <v>61310</v>
      </c>
      <c r="B278" s="28" t="s">
        <v>223</v>
      </c>
      <c r="C278" s="15">
        <v>3100000</v>
      </c>
      <c r="D278" s="15">
        <v>0</v>
      </c>
      <c r="E278" s="16">
        <f t="shared" si="9"/>
        <v>3100000</v>
      </c>
      <c r="F278" s="15">
        <v>0</v>
      </c>
      <c r="G278" s="15">
        <v>0</v>
      </c>
      <c r="H278" s="15">
        <f t="shared" si="10"/>
        <v>3100000</v>
      </c>
      <c r="I278" s="17"/>
      <c r="J278" s="18"/>
      <c r="K278" s="12"/>
      <c r="L278" s="18"/>
      <c r="M278" s="18"/>
      <c r="N278" s="18"/>
    </row>
    <row r="279" spans="1:17" ht="22.5" x14ac:dyDescent="0.25">
      <c r="A279" s="26">
        <v>614</v>
      </c>
      <c r="B279" s="25" t="s">
        <v>224</v>
      </c>
      <c r="C279" s="8">
        <v>44000000</v>
      </c>
      <c r="D279" s="8">
        <v>11632472.75</v>
      </c>
      <c r="E279" s="9">
        <f t="shared" si="9"/>
        <v>55632472.75</v>
      </c>
      <c r="F279" s="8">
        <v>3987287.5300000003</v>
      </c>
      <c r="G279" s="8">
        <v>2033167.44</v>
      </c>
      <c r="H279" s="8">
        <f t="shared" si="10"/>
        <v>51645185.219999999</v>
      </c>
      <c r="I279" s="17"/>
    </row>
    <row r="280" spans="1:17" x14ac:dyDescent="0.25">
      <c r="A280" s="27">
        <v>61404</v>
      </c>
      <c r="B280" s="28" t="s">
        <v>225</v>
      </c>
      <c r="C280" s="15"/>
      <c r="D280" s="15">
        <v>232520.87</v>
      </c>
      <c r="E280" s="16">
        <f t="shared" si="9"/>
        <v>232520.87</v>
      </c>
      <c r="F280" s="15">
        <v>69756.259999999995</v>
      </c>
      <c r="G280" s="15">
        <v>0</v>
      </c>
      <c r="H280" s="15">
        <f t="shared" si="10"/>
        <v>162764.60999999999</v>
      </c>
      <c r="I280" s="17"/>
      <c r="J280" s="18"/>
      <c r="K280" s="12"/>
      <c r="L280" s="18"/>
      <c r="M280" s="18"/>
      <c r="N280" s="18"/>
      <c r="O280" s="18"/>
      <c r="P280" s="12"/>
    </row>
    <row r="281" spans="1:17" x14ac:dyDescent="0.25">
      <c r="A281" s="27">
        <v>61406</v>
      </c>
      <c r="B281" s="28" t="s">
        <v>226</v>
      </c>
      <c r="C281" s="15">
        <v>1270000</v>
      </c>
      <c r="D281" s="15">
        <v>2350016</v>
      </c>
      <c r="E281" s="16">
        <f t="shared" si="9"/>
        <v>3620016</v>
      </c>
      <c r="F281" s="15">
        <v>107222.34</v>
      </c>
      <c r="G281" s="15">
        <v>107222.34</v>
      </c>
      <c r="H281" s="15">
        <f t="shared" si="10"/>
        <v>3512793.66</v>
      </c>
      <c r="I281" s="17"/>
      <c r="J281" s="18"/>
      <c r="K281" s="12"/>
      <c r="L281" s="18"/>
      <c r="M281" s="18"/>
      <c r="N281" s="18"/>
    </row>
    <row r="282" spans="1:17" x14ac:dyDescent="0.25">
      <c r="A282" s="27">
        <v>61408</v>
      </c>
      <c r="B282" s="28" t="s">
        <v>227</v>
      </c>
      <c r="C282" s="15">
        <v>23003049</v>
      </c>
      <c r="D282" s="15">
        <v>8573844.6300000008</v>
      </c>
      <c r="E282" s="16">
        <f t="shared" si="9"/>
        <v>31576893.630000003</v>
      </c>
      <c r="F282" s="15">
        <v>3796301.22</v>
      </c>
      <c r="G282" s="15">
        <v>1913587.7</v>
      </c>
      <c r="H282" s="15">
        <f t="shared" si="10"/>
        <v>27780592.410000004</v>
      </c>
      <c r="I282" s="17"/>
      <c r="J282" s="18"/>
      <c r="K282" s="12"/>
      <c r="L282" s="18"/>
      <c r="M282" s="18"/>
      <c r="N282" s="18"/>
    </row>
    <row r="283" spans="1:17" ht="22.5" x14ac:dyDescent="0.25">
      <c r="A283" s="27">
        <v>61409</v>
      </c>
      <c r="B283" s="28" t="s">
        <v>228</v>
      </c>
      <c r="C283" s="15">
        <v>19726951</v>
      </c>
      <c r="D283" s="15">
        <v>0</v>
      </c>
      <c r="E283" s="16">
        <f t="shared" si="9"/>
        <v>19726951</v>
      </c>
      <c r="F283" s="15">
        <v>0</v>
      </c>
      <c r="G283" s="16">
        <v>0</v>
      </c>
      <c r="H283" s="15">
        <f t="shared" si="10"/>
        <v>19726951</v>
      </c>
      <c r="I283" s="17"/>
      <c r="J283" s="18"/>
      <c r="K283" s="12"/>
      <c r="L283" s="18"/>
      <c r="M283" s="18"/>
      <c r="N283" s="18"/>
      <c r="O283" s="18"/>
      <c r="P283" s="12"/>
    </row>
    <row r="284" spans="1:17" x14ac:dyDescent="0.25">
      <c r="A284" s="29">
        <v>61425</v>
      </c>
      <c r="B284" s="30" t="s">
        <v>229</v>
      </c>
      <c r="C284" s="31"/>
      <c r="D284" s="32">
        <v>476091.25</v>
      </c>
      <c r="E284" s="16">
        <f t="shared" si="9"/>
        <v>476091.25</v>
      </c>
      <c r="F284" s="33">
        <v>14007.71</v>
      </c>
      <c r="G284" s="34">
        <v>12357.4</v>
      </c>
      <c r="H284" s="15">
        <f t="shared" si="10"/>
        <v>462083.54</v>
      </c>
      <c r="I284" s="17"/>
      <c r="J284" s="18"/>
      <c r="K284" s="12"/>
      <c r="L284" s="18"/>
      <c r="M284" s="18"/>
      <c r="N284" s="18"/>
    </row>
    <row r="285" spans="1:17" x14ac:dyDescent="0.25">
      <c r="A285" s="35">
        <v>6200</v>
      </c>
      <c r="B285" s="30" t="s">
        <v>230</v>
      </c>
      <c r="C285" s="36">
        <v>1500000</v>
      </c>
      <c r="D285" s="36">
        <v>0</v>
      </c>
      <c r="E285" s="9">
        <f t="shared" si="9"/>
        <v>1500000</v>
      </c>
      <c r="F285" s="37">
        <v>628449.02</v>
      </c>
      <c r="G285" s="36">
        <v>506410.67</v>
      </c>
      <c r="H285" s="8">
        <f t="shared" si="10"/>
        <v>871550.98</v>
      </c>
      <c r="I285" s="12"/>
      <c r="J285" s="12"/>
      <c r="K285" s="12"/>
      <c r="L285" s="12"/>
      <c r="M285" s="12"/>
      <c r="N285" s="12"/>
      <c r="O285" s="12"/>
      <c r="P285" s="12"/>
    </row>
    <row r="286" spans="1:17" ht="22.5" x14ac:dyDescent="0.25">
      <c r="A286" s="26">
        <v>624</v>
      </c>
      <c r="B286" s="38" t="s">
        <v>224</v>
      </c>
      <c r="C286" s="36">
        <v>1500000</v>
      </c>
      <c r="D286" s="36">
        <v>0</v>
      </c>
      <c r="E286" s="9">
        <f t="shared" si="9"/>
        <v>1500000</v>
      </c>
      <c r="F286" s="37">
        <v>628449.02</v>
      </c>
      <c r="G286" s="36">
        <v>506410.67</v>
      </c>
      <c r="H286" s="8">
        <f t="shared" si="10"/>
        <v>871550.98</v>
      </c>
      <c r="I286" s="17"/>
      <c r="J286" s="18"/>
      <c r="K286" s="12"/>
      <c r="L286" s="18"/>
      <c r="M286" s="18"/>
      <c r="N286" s="18"/>
      <c r="O286" s="12"/>
      <c r="P286" s="12"/>
      <c r="Q286" s="12"/>
    </row>
    <row r="287" spans="1:17" x14ac:dyDescent="0.25">
      <c r="A287" s="29">
        <v>62404</v>
      </c>
      <c r="B287" s="30" t="s">
        <v>225</v>
      </c>
      <c r="C287" s="34">
        <v>1500000</v>
      </c>
      <c r="D287" s="34">
        <v>0</v>
      </c>
      <c r="E287" s="16">
        <f t="shared" si="9"/>
        <v>1500000</v>
      </c>
      <c r="F287" s="39">
        <v>628449.02</v>
      </c>
      <c r="G287" s="34">
        <v>506410.67</v>
      </c>
      <c r="H287" s="15">
        <f t="shared" si="10"/>
        <v>871550.98</v>
      </c>
      <c r="I287" s="17"/>
      <c r="J287" s="18"/>
      <c r="K287" s="12"/>
      <c r="L287" s="18"/>
      <c r="M287" s="18"/>
      <c r="N287" s="18"/>
    </row>
    <row r="288" spans="1:17" x14ac:dyDescent="0.25">
      <c r="A288" s="29"/>
      <c r="B288" s="30"/>
      <c r="C288" s="39"/>
      <c r="D288" s="39"/>
      <c r="E288" s="9"/>
      <c r="F288" s="40"/>
      <c r="G288" s="39"/>
      <c r="H288" s="8"/>
      <c r="I288" s="17"/>
      <c r="J288" s="18"/>
      <c r="K288" s="12"/>
      <c r="L288" s="18"/>
      <c r="M288" s="18"/>
      <c r="N288" s="18"/>
    </row>
    <row r="289" spans="1:14" x14ac:dyDescent="0.25">
      <c r="A289" s="41"/>
      <c r="B289" s="35" t="s">
        <v>231</v>
      </c>
      <c r="C289" s="42">
        <v>34470000</v>
      </c>
      <c r="D289" s="42">
        <v>74635721.409999982</v>
      </c>
      <c r="E289" s="9">
        <f t="shared" si="9"/>
        <v>109105721.40999998</v>
      </c>
      <c r="F289" s="43">
        <v>28719221.629999999</v>
      </c>
      <c r="G289" s="42">
        <v>27612047.980000004</v>
      </c>
      <c r="H289" s="8">
        <f t="shared" si="10"/>
        <v>80386499.779999986</v>
      </c>
      <c r="I289" s="17"/>
      <c r="J289" s="18"/>
      <c r="K289" s="12"/>
      <c r="L289" s="18"/>
      <c r="M289" s="18"/>
      <c r="N289" s="18"/>
    </row>
    <row r="290" spans="1:14" x14ac:dyDescent="0.25">
      <c r="A290" s="35">
        <v>6100</v>
      </c>
      <c r="B290" s="38" t="s">
        <v>220</v>
      </c>
      <c r="C290" s="44">
        <v>34470000</v>
      </c>
      <c r="D290" s="45">
        <v>74635721.409999982</v>
      </c>
      <c r="E290" s="9">
        <f t="shared" si="9"/>
        <v>109105721.40999998</v>
      </c>
      <c r="F290" s="44">
        <v>28719221.629999999</v>
      </c>
      <c r="G290" s="44">
        <v>27612047.980000004</v>
      </c>
      <c r="H290" s="8">
        <f t="shared" si="10"/>
        <v>80386499.779999986</v>
      </c>
    </row>
    <row r="291" spans="1:14" ht="33.75" x14ac:dyDescent="0.25">
      <c r="A291" s="41">
        <v>613</v>
      </c>
      <c r="B291" s="25" t="s">
        <v>221</v>
      </c>
      <c r="C291" s="46">
        <v>3100000</v>
      </c>
      <c r="D291" s="46">
        <v>0</v>
      </c>
      <c r="E291" s="47">
        <f t="shared" si="9"/>
        <v>3100000</v>
      </c>
      <c r="F291" s="46">
        <v>1402165.24</v>
      </c>
      <c r="G291" s="46">
        <v>1313797.8</v>
      </c>
      <c r="H291" s="48">
        <f t="shared" si="10"/>
        <v>1697834.76</v>
      </c>
      <c r="I291" s="12"/>
      <c r="J291" s="12"/>
      <c r="K291" s="12"/>
      <c r="L291" s="12"/>
      <c r="M291" s="12"/>
      <c r="N291" s="12"/>
    </row>
    <row r="292" spans="1:14" x14ac:dyDescent="0.25">
      <c r="A292" s="29">
        <v>61310</v>
      </c>
      <c r="B292" s="28" t="s">
        <v>223</v>
      </c>
      <c r="C292" s="39">
        <v>3100000</v>
      </c>
      <c r="D292" s="39">
        <v>0</v>
      </c>
      <c r="E292" s="16">
        <f t="shared" si="9"/>
        <v>3100000</v>
      </c>
      <c r="F292" s="39">
        <v>1402165.24</v>
      </c>
      <c r="G292" s="39">
        <v>1313797.8</v>
      </c>
      <c r="H292" s="16">
        <f t="shared" si="10"/>
        <v>1697834.76</v>
      </c>
      <c r="I292" s="17"/>
      <c r="J292" s="18"/>
      <c r="K292" s="12"/>
      <c r="L292" s="18"/>
      <c r="M292" s="18"/>
      <c r="N292" s="18"/>
    </row>
    <row r="293" spans="1:14" ht="22.5" x14ac:dyDescent="0.25">
      <c r="A293" s="26">
        <v>614</v>
      </c>
      <c r="B293" s="25" t="s">
        <v>224</v>
      </c>
      <c r="C293" s="42">
        <v>31370000</v>
      </c>
      <c r="D293" s="42">
        <v>74635721.409999982</v>
      </c>
      <c r="E293" s="9">
        <f t="shared" si="9"/>
        <v>106005721.40999998</v>
      </c>
      <c r="F293" s="42">
        <v>27317056.390000001</v>
      </c>
      <c r="G293" s="42">
        <v>26298250.180000003</v>
      </c>
      <c r="H293" s="9">
        <f t="shared" si="10"/>
        <v>78688665.019999981</v>
      </c>
      <c r="I293" s="49"/>
      <c r="J293" s="49"/>
      <c r="K293" s="49"/>
      <c r="L293" s="49"/>
    </row>
    <row r="294" spans="1:14" x14ac:dyDescent="0.25">
      <c r="A294" s="27">
        <v>61406</v>
      </c>
      <c r="B294" s="25" t="s">
        <v>226</v>
      </c>
      <c r="C294" s="39"/>
      <c r="D294" s="39">
        <v>4063227.99</v>
      </c>
      <c r="E294" s="16">
        <f t="shared" si="9"/>
        <v>4063227.99</v>
      </c>
      <c r="F294" s="39">
        <v>993193.38</v>
      </c>
      <c r="G294" s="39">
        <v>993193.38</v>
      </c>
      <c r="H294" s="16">
        <f t="shared" si="10"/>
        <v>3070034.6100000003</v>
      </c>
      <c r="I294" s="17"/>
      <c r="J294" s="18"/>
      <c r="K294" s="12"/>
      <c r="L294" s="18"/>
      <c r="M294" s="18"/>
      <c r="N294" s="18"/>
    </row>
    <row r="295" spans="1:14" x14ac:dyDescent="0.25">
      <c r="A295" s="27">
        <v>61408</v>
      </c>
      <c r="B295" s="28" t="s">
        <v>227</v>
      </c>
      <c r="C295" s="39">
        <v>31370000</v>
      </c>
      <c r="D295" s="39">
        <v>68364134.179999992</v>
      </c>
      <c r="E295" s="16">
        <f t="shared" si="9"/>
        <v>99734134.179999992</v>
      </c>
      <c r="F295" s="39">
        <v>25046209.079999998</v>
      </c>
      <c r="G295" s="39">
        <v>24030252.870000001</v>
      </c>
      <c r="H295" s="16">
        <f t="shared" si="10"/>
        <v>74687925.099999994</v>
      </c>
      <c r="I295" s="17"/>
      <c r="J295" s="18"/>
      <c r="K295" s="12"/>
      <c r="L295" s="18"/>
      <c r="M295" s="18"/>
      <c r="N295" s="18"/>
    </row>
    <row r="296" spans="1:14" ht="22.5" x14ac:dyDescent="0.25">
      <c r="A296" s="27">
        <v>61409</v>
      </c>
      <c r="B296" s="28" t="s">
        <v>228</v>
      </c>
      <c r="C296" s="39"/>
      <c r="D296" s="39">
        <v>825993.6</v>
      </c>
      <c r="E296" s="16">
        <f t="shared" si="9"/>
        <v>825993.6</v>
      </c>
      <c r="F296" s="39">
        <v>825993.6</v>
      </c>
      <c r="G296" s="39">
        <v>825993.6</v>
      </c>
      <c r="H296" s="16">
        <f t="shared" si="10"/>
        <v>0</v>
      </c>
      <c r="I296" s="17"/>
      <c r="J296" s="18"/>
      <c r="K296" s="12"/>
      <c r="L296" s="18"/>
      <c r="M296" s="18"/>
      <c r="N296" s="18"/>
    </row>
    <row r="297" spans="1:14" ht="22.5" x14ac:dyDescent="0.25">
      <c r="A297" s="27">
        <v>61424</v>
      </c>
      <c r="B297" s="28" t="s">
        <v>232</v>
      </c>
      <c r="C297" s="39">
        <v>0</v>
      </c>
      <c r="D297" s="39">
        <v>583551.5</v>
      </c>
      <c r="E297" s="16">
        <f t="shared" si="9"/>
        <v>583551.5</v>
      </c>
      <c r="F297" s="39">
        <v>440441.85</v>
      </c>
      <c r="G297" s="39">
        <v>440441.85</v>
      </c>
      <c r="H297" s="16">
        <f t="shared" si="10"/>
        <v>143109.65000000002</v>
      </c>
      <c r="I297" s="17"/>
      <c r="J297" s="18"/>
      <c r="K297" s="12"/>
      <c r="L297" s="18"/>
      <c r="M297" s="18"/>
      <c r="N297" s="18"/>
    </row>
    <row r="298" spans="1:14" x14ac:dyDescent="0.25">
      <c r="A298" s="27">
        <v>61425</v>
      </c>
      <c r="B298" s="28" t="s">
        <v>229</v>
      </c>
      <c r="C298" s="39"/>
      <c r="D298" s="39">
        <v>798814.14</v>
      </c>
      <c r="E298" s="16">
        <f t="shared" si="9"/>
        <v>798814.14</v>
      </c>
      <c r="F298" s="39">
        <v>11218.48</v>
      </c>
      <c r="G298" s="39">
        <v>8368.48</v>
      </c>
      <c r="H298" s="16">
        <f t="shared" si="10"/>
        <v>787595.66</v>
      </c>
      <c r="I298" s="17"/>
      <c r="J298" s="18"/>
      <c r="K298" s="12"/>
      <c r="L298" s="18"/>
      <c r="M298" s="18"/>
      <c r="N298" s="18"/>
    </row>
    <row r="299" spans="1:14" x14ac:dyDescent="0.25">
      <c r="A299" s="29"/>
      <c r="B299" s="30"/>
      <c r="C299" s="42"/>
      <c r="D299" s="42"/>
      <c r="E299" s="9"/>
      <c r="F299" s="42"/>
      <c r="G299" s="42"/>
      <c r="H299" s="9"/>
      <c r="I299" s="49"/>
      <c r="J299" s="49"/>
      <c r="K299" s="49"/>
      <c r="L299" s="49"/>
    </row>
    <row r="300" spans="1:14" x14ac:dyDescent="0.25">
      <c r="A300" s="24">
        <v>9000</v>
      </c>
      <c r="B300" s="38" t="s">
        <v>233</v>
      </c>
      <c r="C300" s="42">
        <v>54261058.899999999</v>
      </c>
      <c r="D300" s="42">
        <v>17605648.210000001</v>
      </c>
      <c r="E300" s="9">
        <f t="shared" si="9"/>
        <v>71866707.109999999</v>
      </c>
      <c r="F300" s="42">
        <v>50953601</v>
      </c>
      <c r="G300" s="42">
        <v>50197802.380000003</v>
      </c>
      <c r="H300" s="9">
        <f t="shared" si="10"/>
        <v>20913106.109999999</v>
      </c>
      <c r="I300" s="17"/>
      <c r="J300" s="18"/>
      <c r="K300" s="12"/>
      <c r="L300" s="18"/>
      <c r="M300" s="18"/>
      <c r="N300" s="18"/>
    </row>
    <row r="301" spans="1:14" x14ac:dyDescent="0.25">
      <c r="A301" s="24">
        <v>9100</v>
      </c>
      <c r="B301" s="38" t="s">
        <v>234</v>
      </c>
      <c r="C301" s="44">
        <v>14400000</v>
      </c>
      <c r="D301" s="44">
        <v>0</v>
      </c>
      <c r="E301" s="9">
        <f t="shared" si="9"/>
        <v>14400000</v>
      </c>
      <c r="F301" s="44">
        <v>7970212.2800000003</v>
      </c>
      <c r="G301" s="44">
        <v>7970212.2800000003</v>
      </c>
      <c r="H301" s="9">
        <f t="shared" si="10"/>
        <v>6429787.7199999997</v>
      </c>
      <c r="I301" s="49"/>
      <c r="J301" s="49"/>
      <c r="K301" s="49"/>
      <c r="L301" s="49"/>
    </row>
    <row r="302" spans="1:14" ht="22.5" x14ac:dyDescent="0.25">
      <c r="A302" s="24">
        <v>911</v>
      </c>
      <c r="B302" s="38" t="s">
        <v>235</v>
      </c>
      <c r="C302" s="42">
        <v>14400000</v>
      </c>
      <c r="D302" s="50">
        <v>0</v>
      </c>
      <c r="E302" s="9">
        <f t="shared" si="9"/>
        <v>14400000</v>
      </c>
      <c r="F302" s="42">
        <v>7970212.2800000003</v>
      </c>
      <c r="G302" s="42">
        <v>7970212.2800000003</v>
      </c>
      <c r="H302" s="9">
        <f t="shared" si="10"/>
        <v>6429787.7199999997</v>
      </c>
      <c r="I302" s="49"/>
      <c r="J302" s="49"/>
      <c r="K302" s="49"/>
      <c r="L302" s="49"/>
      <c r="M302" s="49"/>
      <c r="N302" s="49"/>
    </row>
    <row r="303" spans="1:14" x14ac:dyDescent="0.25">
      <c r="A303" s="27">
        <v>91101</v>
      </c>
      <c r="B303" s="30" t="s">
        <v>236</v>
      </c>
      <c r="C303" s="39">
        <v>14400000</v>
      </c>
      <c r="D303" s="51">
        <v>0</v>
      </c>
      <c r="E303" s="16">
        <f t="shared" si="9"/>
        <v>14400000</v>
      </c>
      <c r="F303" s="39">
        <v>7970212.2800000003</v>
      </c>
      <c r="G303" s="39">
        <v>7970212.2800000003</v>
      </c>
      <c r="H303" s="16">
        <f t="shared" si="10"/>
        <v>6429787.7199999997</v>
      </c>
      <c r="I303" s="17"/>
      <c r="J303" s="18"/>
      <c r="K303" s="12"/>
      <c r="L303" s="18"/>
      <c r="M303" s="18"/>
      <c r="N303" s="18"/>
    </row>
    <row r="304" spans="1:14" x14ac:dyDescent="0.25">
      <c r="A304" s="26">
        <v>9200</v>
      </c>
      <c r="B304" s="30" t="s">
        <v>237</v>
      </c>
      <c r="C304" s="42">
        <v>21600000</v>
      </c>
      <c r="D304" s="50">
        <v>0</v>
      </c>
      <c r="E304" s="9">
        <f t="shared" si="9"/>
        <v>21600000</v>
      </c>
      <c r="F304" s="42">
        <v>13525618.509999998</v>
      </c>
      <c r="G304" s="42">
        <v>13525618.509999998</v>
      </c>
      <c r="H304" s="9">
        <f t="shared" si="10"/>
        <v>8074381.4900000021</v>
      </c>
      <c r="I304" s="49"/>
      <c r="J304" s="49"/>
      <c r="K304" s="49"/>
      <c r="L304" s="49"/>
    </row>
    <row r="305" spans="1:14" x14ac:dyDescent="0.25">
      <c r="A305" s="26">
        <v>921</v>
      </c>
      <c r="B305" s="30" t="s">
        <v>238</v>
      </c>
      <c r="C305" s="42">
        <v>21600000</v>
      </c>
      <c r="D305" s="50">
        <v>0</v>
      </c>
      <c r="E305" s="9">
        <f t="shared" si="9"/>
        <v>21600000</v>
      </c>
      <c r="F305" s="42">
        <v>13525618.509999998</v>
      </c>
      <c r="G305" s="42">
        <v>13525618.509999998</v>
      </c>
      <c r="H305" s="9">
        <f t="shared" si="10"/>
        <v>8074381.4900000021</v>
      </c>
      <c r="I305" s="49"/>
      <c r="J305" s="49"/>
      <c r="K305" s="49"/>
      <c r="L305" s="49"/>
    </row>
    <row r="306" spans="1:14" x14ac:dyDescent="0.25">
      <c r="A306" s="27">
        <v>92101</v>
      </c>
      <c r="B306" s="30" t="s">
        <v>239</v>
      </c>
      <c r="C306" s="39">
        <v>21600000</v>
      </c>
      <c r="D306" s="51">
        <v>0</v>
      </c>
      <c r="E306" s="16">
        <f t="shared" si="9"/>
        <v>21600000</v>
      </c>
      <c r="F306" s="39">
        <v>13525618.509999998</v>
      </c>
      <c r="G306" s="39">
        <v>13525618.509999998</v>
      </c>
      <c r="H306" s="16">
        <f t="shared" si="10"/>
        <v>8074381.4900000021</v>
      </c>
      <c r="I306" s="17"/>
      <c r="J306" s="18"/>
      <c r="K306" s="12"/>
      <c r="L306" s="18"/>
      <c r="M306" s="18"/>
      <c r="N306" s="18"/>
    </row>
    <row r="307" spans="1:14" x14ac:dyDescent="0.25">
      <c r="A307" s="26">
        <v>9900</v>
      </c>
      <c r="B307" s="30" t="s">
        <v>240</v>
      </c>
      <c r="C307" s="42">
        <v>18261058.899999999</v>
      </c>
      <c r="D307" s="42">
        <v>17605648.210000001</v>
      </c>
      <c r="E307" s="9">
        <f t="shared" si="9"/>
        <v>35866707.109999999</v>
      </c>
      <c r="F307" s="42">
        <v>29457770.210000001</v>
      </c>
      <c r="G307" s="42">
        <v>28701971.590000004</v>
      </c>
      <c r="H307" s="9">
        <f t="shared" si="10"/>
        <v>6408936.8999999985</v>
      </c>
      <c r="I307" s="49"/>
      <c r="J307" s="49"/>
      <c r="K307" s="49"/>
      <c r="L307" s="49"/>
    </row>
    <row r="308" spans="1:14" x14ac:dyDescent="0.25">
      <c r="A308" s="27">
        <v>991</v>
      </c>
      <c r="B308" s="30" t="s">
        <v>241</v>
      </c>
      <c r="C308" s="42">
        <v>18261058.899999999</v>
      </c>
      <c r="D308" s="42">
        <v>17605648.210000001</v>
      </c>
      <c r="E308" s="9">
        <f t="shared" si="9"/>
        <v>35866707.109999999</v>
      </c>
      <c r="F308" s="42">
        <v>29457770.210000001</v>
      </c>
      <c r="G308" s="42">
        <v>28701971.590000004</v>
      </c>
      <c r="H308" s="9">
        <f t="shared" si="10"/>
        <v>6408936.8999999985</v>
      </c>
      <c r="I308" s="49"/>
      <c r="J308" s="49"/>
      <c r="K308" s="49"/>
      <c r="L308" s="49"/>
    </row>
    <row r="309" spans="1:14" x14ac:dyDescent="0.25">
      <c r="A309" s="29">
        <v>99101</v>
      </c>
      <c r="B309" s="30" t="s">
        <v>241</v>
      </c>
      <c r="C309" s="40">
        <v>18261058.899999999</v>
      </c>
      <c r="D309" s="40">
        <v>17605648.210000001</v>
      </c>
      <c r="E309" s="16">
        <f t="shared" si="9"/>
        <v>35866707.109999999</v>
      </c>
      <c r="F309" s="39">
        <v>29457770.210000001</v>
      </c>
      <c r="G309" s="39">
        <v>28701971.590000004</v>
      </c>
      <c r="H309" s="16">
        <f t="shared" si="10"/>
        <v>6408936.8999999985</v>
      </c>
      <c r="I309" s="17"/>
      <c r="J309" s="18"/>
      <c r="K309" s="12"/>
      <c r="L309" s="18"/>
      <c r="M309" s="18"/>
      <c r="N309" s="18"/>
    </row>
    <row r="310" spans="1:14" x14ac:dyDescent="0.25">
      <c r="A310" s="52"/>
      <c r="B310" s="52"/>
      <c r="C310" s="52"/>
      <c r="D310" s="52"/>
      <c r="E310" s="52"/>
      <c r="F310" s="49"/>
      <c r="G310" s="49"/>
      <c r="H310" s="53"/>
    </row>
    <row r="311" spans="1:14" x14ac:dyDescent="0.25">
      <c r="A311" s="54"/>
      <c r="B311" s="55" t="s">
        <v>242</v>
      </c>
      <c r="C311" s="56">
        <f t="shared" ref="C311:H311" si="11">+C300+C273+C241++C233+C123+C58+C9</f>
        <v>415124301.77999997</v>
      </c>
      <c r="D311" s="56">
        <f t="shared" si="11"/>
        <v>154276908.58999997</v>
      </c>
      <c r="E311" s="56">
        <f t="shared" si="11"/>
        <v>569401210.37</v>
      </c>
      <c r="F311" s="56">
        <f t="shared" si="11"/>
        <v>339774489.88</v>
      </c>
      <c r="G311" s="56">
        <f t="shared" si="11"/>
        <v>296847790.66000003</v>
      </c>
      <c r="H311" s="56">
        <f t="shared" si="11"/>
        <v>229626720.48999992</v>
      </c>
      <c r="I311" s="57"/>
      <c r="J311" s="57"/>
      <c r="K311" s="57"/>
      <c r="L311" s="57"/>
      <c r="M311" s="57"/>
      <c r="N311" s="57"/>
    </row>
    <row r="312" spans="1:14" x14ac:dyDescent="0.25">
      <c r="F312" s="58"/>
      <c r="G312" s="58"/>
    </row>
    <row r="313" spans="1:14" x14ac:dyDescent="0.25">
      <c r="E313" s="60"/>
      <c r="I313" s="12"/>
      <c r="J313" s="12"/>
      <c r="K313" s="12"/>
      <c r="L313" s="12"/>
      <c r="M313" s="12"/>
      <c r="N313" s="12"/>
    </row>
    <row r="314" spans="1:14" x14ac:dyDescent="0.25">
      <c r="C314" s="60"/>
      <c r="D314" s="60"/>
      <c r="E314" s="60"/>
      <c r="F314" s="60"/>
      <c r="G314" s="60"/>
      <c r="H314" s="60"/>
      <c r="I314" s="12"/>
      <c r="J314" s="12"/>
      <c r="K314" s="12"/>
      <c r="L314" s="12"/>
      <c r="M314" s="12"/>
      <c r="N314" s="12"/>
    </row>
    <row r="315" spans="1:14" x14ac:dyDescent="0.25">
      <c r="G315" s="61"/>
    </row>
    <row r="316" spans="1:14" ht="16.5" x14ac:dyDescent="0.25">
      <c r="B316" s="62"/>
      <c r="C316" s="63"/>
      <c r="D316" s="63"/>
      <c r="E316" s="63"/>
      <c r="F316" s="62"/>
      <c r="G316" s="61"/>
    </row>
    <row r="317" spans="1:14" ht="16.5" x14ac:dyDescent="0.25">
      <c r="B317" s="62"/>
      <c r="C317" s="63"/>
      <c r="D317" s="63"/>
      <c r="E317" s="62"/>
      <c r="F317" s="64"/>
      <c r="G317" s="61"/>
    </row>
    <row r="318" spans="1:14" x14ac:dyDescent="0.25">
      <c r="F318" s="61"/>
      <c r="G318" s="61"/>
    </row>
    <row r="319" spans="1:14" x14ac:dyDescent="0.25">
      <c r="F319" s="61"/>
      <c r="G319" s="61"/>
    </row>
    <row r="320" spans="1:14" x14ac:dyDescent="0.25">
      <c r="F320" s="61"/>
      <c r="G320" s="61"/>
    </row>
    <row r="321" spans="6:7" x14ac:dyDescent="0.25">
      <c r="F321" s="57"/>
      <c r="G321" s="57"/>
    </row>
    <row r="322" spans="6:7" x14ac:dyDescent="0.25">
      <c r="F322" s="57"/>
      <c r="G322" s="57"/>
    </row>
    <row r="323" spans="6:7" x14ac:dyDescent="0.25">
      <c r="F323" s="57"/>
      <c r="G323" s="57"/>
    </row>
    <row r="324" spans="6:7" x14ac:dyDescent="0.25">
      <c r="F324" s="57"/>
      <c r="G324" s="57"/>
    </row>
    <row r="325" spans="6:7" x14ac:dyDescent="0.25">
      <c r="F325" s="57"/>
      <c r="G325" s="57"/>
    </row>
    <row r="326" spans="6:7" x14ac:dyDescent="0.25">
      <c r="F326" s="57"/>
      <c r="G326" s="57"/>
    </row>
    <row r="327" spans="6:7" x14ac:dyDescent="0.25">
      <c r="F327" s="57"/>
      <c r="G327" s="57"/>
    </row>
    <row r="328" spans="6:7" x14ac:dyDescent="0.25">
      <c r="F328" s="57"/>
      <c r="G328" s="57"/>
    </row>
    <row r="329" spans="6:7" x14ac:dyDescent="0.25">
      <c r="F329" s="57"/>
      <c r="G329" s="57"/>
    </row>
    <row r="330" spans="6:7" x14ac:dyDescent="0.25">
      <c r="F330" s="57"/>
      <c r="G330" s="57"/>
    </row>
    <row r="331" spans="6:7" x14ac:dyDescent="0.25">
      <c r="F331" s="57"/>
      <c r="G331" s="57"/>
    </row>
    <row r="332" spans="6:7" x14ac:dyDescent="0.25">
      <c r="F332" s="57"/>
      <c r="G332" s="57"/>
    </row>
    <row r="333" spans="6:7" x14ac:dyDescent="0.25">
      <c r="F333" s="57"/>
      <c r="G333" s="57"/>
    </row>
    <row r="334" spans="6:7" x14ac:dyDescent="0.25">
      <c r="F334" s="57"/>
      <c r="G334" s="57"/>
    </row>
    <row r="335" spans="6:7" x14ac:dyDescent="0.25">
      <c r="F335" s="57"/>
      <c r="G335" s="57"/>
    </row>
    <row r="336" spans="6:7" x14ac:dyDescent="0.25">
      <c r="F336" s="61"/>
      <c r="G336" s="61"/>
    </row>
    <row r="337" spans="6:7" x14ac:dyDescent="0.25">
      <c r="F337" s="61"/>
      <c r="G337" s="61"/>
    </row>
    <row r="338" spans="6:7" x14ac:dyDescent="0.25">
      <c r="F338" s="61"/>
      <c r="G338" s="61"/>
    </row>
    <row r="339" spans="6:7" x14ac:dyDescent="0.25">
      <c r="F339" s="61"/>
      <c r="G339" s="61"/>
    </row>
    <row r="340" spans="6:7" x14ac:dyDescent="0.25">
      <c r="F340" s="61"/>
      <c r="G340" s="61"/>
    </row>
    <row r="341" spans="6:7" x14ac:dyDescent="0.25">
      <c r="F341" s="61"/>
      <c r="G341" s="61"/>
    </row>
    <row r="342" spans="6:7" x14ac:dyDescent="0.25">
      <c r="F342" s="61"/>
      <c r="G342" s="61"/>
    </row>
    <row r="343" spans="6:7" x14ac:dyDescent="0.25">
      <c r="F343" s="61"/>
      <c r="G343" s="61"/>
    </row>
    <row r="344" spans="6:7" x14ac:dyDescent="0.25">
      <c r="F344" s="61"/>
      <c r="G344" s="61"/>
    </row>
    <row r="345" spans="6:7" x14ac:dyDescent="0.25">
      <c r="F345" s="61"/>
      <c r="G345" s="61"/>
    </row>
    <row r="346" spans="6:7" x14ac:dyDescent="0.25">
      <c r="F346" s="61"/>
      <c r="G346" s="61"/>
    </row>
    <row r="347" spans="6:7" x14ac:dyDescent="0.25">
      <c r="F347" s="61"/>
      <c r="G347" s="61"/>
    </row>
    <row r="348" spans="6:7" x14ac:dyDescent="0.25">
      <c r="F348" s="61"/>
      <c r="G348" s="61"/>
    </row>
    <row r="349" spans="6:7" x14ac:dyDescent="0.25">
      <c r="F349" s="61"/>
      <c r="G349" s="61"/>
    </row>
    <row r="350" spans="6:7" x14ac:dyDescent="0.25">
      <c r="F350" s="61"/>
      <c r="G350" s="61"/>
    </row>
    <row r="351" spans="6:7" x14ac:dyDescent="0.25">
      <c r="F351" s="61"/>
      <c r="G351" s="61"/>
    </row>
    <row r="352" spans="6:7" x14ac:dyDescent="0.25">
      <c r="F352" s="61"/>
      <c r="G352" s="61"/>
    </row>
    <row r="353" spans="6:7" x14ac:dyDescent="0.25">
      <c r="F353" s="61"/>
      <c r="G353" s="61"/>
    </row>
    <row r="354" spans="6:7" x14ac:dyDescent="0.25">
      <c r="F354" s="61"/>
      <c r="G354" s="61"/>
    </row>
    <row r="355" spans="6:7" x14ac:dyDescent="0.25">
      <c r="F355" s="61"/>
      <c r="G355" s="61"/>
    </row>
    <row r="356" spans="6:7" x14ac:dyDescent="0.25">
      <c r="F356" s="61"/>
      <c r="G356" s="61"/>
    </row>
    <row r="357" spans="6:7" x14ac:dyDescent="0.25">
      <c r="F357" s="61"/>
      <c r="G357" s="61"/>
    </row>
    <row r="358" spans="6:7" x14ac:dyDescent="0.25">
      <c r="F358" s="61"/>
      <c r="G358" s="61"/>
    </row>
    <row r="359" spans="6:7" x14ac:dyDescent="0.25">
      <c r="F359" s="61"/>
      <c r="G359" s="61"/>
    </row>
    <row r="360" spans="6:7" x14ac:dyDescent="0.25">
      <c r="F360" s="61"/>
      <c r="G360" s="61"/>
    </row>
    <row r="361" spans="6:7" x14ac:dyDescent="0.25">
      <c r="F361" s="61"/>
      <c r="G361" s="61"/>
    </row>
    <row r="362" spans="6:7" x14ac:dyDescent="0.25">
      <c r="F362" s="61"/>
      <c r="G362" s="61"/>
    </row>
    <row r="363" spans="6:7" x14ac:dyDescent="0.25">
      <c r="F363" s="61"/>
      <c r="G363" s="61"/>
    </row>
    <row r="364" spans="6:7" x14ac:dyDescent="0.25">
      <c r="F364" s="61"/>
      <c r="G364" s="61"/>
    </row>
    <row r="365" spans="6:7" x14ac:dyDescent="0.25">
      <c r="F365" s="61"/>
      <c r="G365" s="61"/>
    </row>
    <row r="366" spans="6:7" x14ac:dyDescent="0.25">
      <c r="F366" s="61"/>
      <c r="G366" s="61"/>
    </row>
    <row r="367" spans="6:7" x14ac:dyDescent="0.25">
      <c r="F367" s="61"/>
      <c r="G367" s="61"/>
    </row>
    <row r="368" spans="6:7" x14ac:dyDescent="0.25">
      <c r="F368" s="61"/>
      <c r="G368" s="61"/>
    </row>
    <row r="369" spans="6:7" x14ac:dyDescent="0.25">
      <c r="F369" s="61"/>
      <c r="G369" s="61"/>
    </row>
    <row r="370" spans="6:7" x14ac:dyDescent="0.25">
      <c r="F370" s="61"/>
      <c r="G370" s="61"/>
    </row>
    <row r="371" spans="6:7" x14ac:dyDescent="0.25">
      <c r="F371" s="61"/>
      <c r="G371" s="61"/>
    </row>
    <row r="372" spans="6:7" x14ac:dyDescent="0.25">
      <c r="F372" s="61"/>
      <c r="G372" s="61"/>
    </row>
    <row r="373" spans="6:7" x14ac:dyDescent="0.25">
      <c r="F373" s="61"/>
      <c r="G373" s="61"/>
    </row>
    <row r="374" spans="6:7" x14ac:dyDescent="0.25">
      <c r="F374" s="61"/>
      <c r="G374" s="61"/>
    </row>
    <row r="375" spans="6:7" x14ac:dyDescent="0.25">
      <c r="F375" s="61"/>
      <c r="G375" s="61"/>
    </row>
    <row r="376" spans="6:7" x14ac:dyDescent="0.25">
      <c r="F376" s="61"/>
      <c r="G376" s="61"/>
    </row>
    <row r="377" spans="6:7" x14ac:dyDescent="0.25">
      <c r="F377" s="61"/>
      <c r="G377" s="61"/>
    </row>
    <row r="378" spans="6:7" x14ac:dyDescent="0.25">
      <c r="F378" s="61"/>
      <c r="G378" s="61"/>
    </row>
    <row r="379" spans="6:7" x14ac:dyDescent="0.25">
      <c r="F379" s="61"/>
      <c r="G379" s="61"/>
    </row>
    <row r="380" spans="6:7" x14ac:dyDescent="0.25">
      <c r="F380" s="61"/>
      <c r="G380" s="61"/>
    </row>
    <row r="381" spans="6:7" x14ac:dyDescent="0.25">
      <c r="F381" s="61"/>
      <c r="G381" s="61"/>
    </row>
    <row r="382" spans="6:7" x14ac:dyDescent="0.25">
      <c r="F382" s="61"/>
      <c r="G382" s="61"/>
    </row>
    <row r="383" spans="6:7" x14ac:dyDescent="0.25">
      <c r="F383" s="61"/>
      <c r="G383" s="61"/>
    </row>
    <row r="384" spans="6:7" x14ac:dyDescent="0.25">
      <c r="F384" s="61"/>
      <c r="G384" s="61"/>
    </row>
    <row r="385" spans="6:7" x14ac:dyDescent="0.25">
      <c r="F385" s="61"/>
      <c r="G385" s="61"/>
    </row>
    <row r="386" spans="6:7" x14ac:dyDescent="0.25">
      <c r="F386" s="61"/>
      <c r="G386" s="61"/>
    </row>
    <row r="387" spans="6:7" x14ac:dyDescent="0.25">
      <c r="F387" s="61"/>
      <c r="G387" s="61"/>
    </row>
    <row r="388" spans="6:7" x14ac:dyDescent="0.25">
      <c r="F388" s="61"/>
      <c r="G388" s="61"/>
    </row>
    <row r="389" spans="6:7" x14ac:dyDescent="0.25">
      <c r="F389" s="61"/>
      <c r="G389" s="61"/>
    </row>
    <row r="390" spans="6:7" x14ac:dyDescent="0.25">
      <c r="F390" s="61"/>
      <c r="G390" s="61"/>
    </row>
    <row r="391" spans="6:7" x14ac:dyDescent="0.25">
      <c r="F391" s="61"/>
      <c r="G391" s="61"/>
    </row>
    <row r="392" spans="6:7" x14ac:dyDescent="0.25">
      <c r="F392" s="61"/>
      <c r="G392" s="61"/>
    </row>
    <row r="393" spans="6:7" x14ac:dyDescent="0.25">
      <c r="F393" s="61"/>
      <c r="G393" s="61"/>
    </row>
    <row r="394" spans="6:7" x14ac:dyDescent="0.25">
      <c r="F394" s="61"/>
      <c r="G394" s="61"/>
    </row>
    <row r="395" spans="6:7" x14ac:dyDescent="0.25">
      <c r="F395" s="61"/>
      <c r="G395" s="61"/>
    </row>
    <row r="396" spans="6:7" x14ac:dyDescent="0.25">
      <c r="F396" s="61"/>
      <c r="G396" s="61"/>
    </row>
    <row r="397" spans="6:7" x14ac:dyDescent="0.25">
      <c r="F397" s="61"/>
      <c r="G397" s="61"/>
    </row>
    <row r="398" spans="6:7" x14ac:dyDescent="0.25">
      <c r="F398" s="61"/>
      <c r="G398" s="61"/>
    </row>
    <row r="399" spans="6:7" x14ac:dyDescent="0.25">
      <c r="F399" s="61"/>
      <c r="G399" s="61"/>
    </row>
    <row r="400" spans="6:7" x14ac:dyDescent="0.25">
      <c r="F400" s="61"/>
      <c r="G400" s="61"/>
    </row>
    <row r="401" spans="6:7" x14ac:dyDescent="0.25">
      <c r="F401" s="61"/>
      <c r="G401" s="61"/>
    </row>
    <row r="402" spans="6:7" x14ac:dyDescent="0.25">
      <c r="F402" s="61"/>
      <c r="G402" s="61"/>
    </row>
    <row r="403" spans="6:7" x14ac:dyDescent="0.25">
      <c r="F403" s="61"/>
      <c r="G403" s="61"/>
    </row>
    <row r="404" spans="6:7" x14ac:dyDescent="0.25">
      <c r="F404" s="61"/>
      <c r="G404" s="61"/>
    </row>
    <row r="405" spans="6:7" x14ac:dyDescent="0.25">
      <c r="F405" s="61"/>
      <c r="G405" s="61"/>
    </row>
    <row r="406" spans="6:7" x14ac:dyDescent="0.25">
      <c r="F406" s="61"/>
      <c r="G406" s="61"/>
    </row>
    <row r="407" spans="6:7" x14ac:dyDescent="0.25">
      <c r="F407" s="61"/>
      <c r="G407" s="61"/>
    </row>
    <row r="408" spans="6:7" x14ac:dyDescent="0.25">
      <c r="F408" s="61"/>
      <c r="G408" s="61"/>
    </row>
    <row r="409" spans="6:7" x14ac:dyDescent="0.25">
      <c r="F409" s="61"/>
      <c r="G409" s="61"/>
    </row>
    <row r="410" spans="6:7" x14ac:dyDescent="0.25">
      <c r="F410" s="61"/>
      <c r="G410" s="61"/>
    </row>
    <row r="411" spans="6:7" x14ac:dyDescent="0.25">
      <c r="F411" s="61"/>
      <c r="G411" s="61"/>
    </row>
    <row r="412" spans="6:7" x14ac:dyDescent="0.25">
      <c r="F412" s="61"/>
      <c r="G412" s="61"/>
    </row>
    <row r="413" spans="6:7" x14ac:dyDescent="0.25">
      <c r="F413" s="61"/>
      <c r="G413" s="61"/>
    </row>
    <row r="414" spans="6:7" x14ac:dyDescent="0.25">
      <c r="F414" s="61"/>
      <c r="G414" s="61"/>
    </row>
    <row r="415" spans="6:7" x14ac:dyDescent="0.25">
      <c r="F415" s="61"/>
      <c r="G415" s="61"/>
    </row>
    <row r="416" spans="6:7" x14ac:dyDescent="0.25">
      <c r="F416" s="61"/>
      <c r="G416" s="61"/>
    </row>
    <row r="417" spans="6:7" x14ac:dyDescent="0.25">
      <c r="F417" s="61"/>
      <c r="G417" s="61"/>
    </row>
    <row r="418" spans="6:7" x14ac:dyDescent="0.25">
      <c r="F418" s="61"/>
      <c r="G418" s="61"/>
    </row>
    <row r="419" spans="6:7" x14ac:dyDescent="0.25">
      <c r="F419" s="61"/>
      <c r="G419" s="61"/>
    </row>
    <row r="420" spans="6:7" x14ac:dyDescent="0.25">
      <c r="F420" s="61"/>
      <c r="G420" s="61"/>
    </row>
    <row r="421" spans="6:7" x14ac:dyDescent="0.25">
      <c r="F421" s="61"/>
      <c r="G421" s="61"/>
    </row>
    <row r="422" spans="6:7" x14ac:dyDescent="0.25">
      <c r="F422" s="61"/>
      <c r="G422" s="61"/>
    </row>
    <row r="423" spans="6:7" x14ac:dyDescent="0.25">
      <c r="F423" s="61"/>
      <c r="G423" s="61"/>
    </row>
    <row r="424" spans="6:7" x14ac:dyDescent="0.25">
      <c r="F424" s="61"/>
      <c r="G424" s="61"/>
    </row>
    <row r="425" spans="6:7" x14ac:dyDescent="0.25">
      <c r="F425" s="61"/>
      <c r="G425" s="61"/>
    </row>
    <row r="426" spans="6:7" x14ac:dyDescent="0.25">
      <c r="F426" s="61"/>
      <c r="G426" s="61"/>
    </row>
    <row r="427" spans="6:7" x14ac:dyDescent="0.25">
      <c r="F427" s="61"/>
      <c r="G427" s="61"/>
    </row>
    <row r="428" spans="6:7" x14ac:dyDescent="0.25">
      <c r="F428" s="61"/>
      <c r="G428" s="61"/>
    </row>
    <row r="429" spans="6:7" x14ac:dyDescent="0.25">
      <c r="F429" s="61"/>
      <c r="G429" s="61"/>
    </row>
    <row r="430" spans="6:7" x14ac:dyDescent="0.25">
      <c r="F430" s="61"/>
      <c r="G430" s="61"/>
    </row>
    <row r="431" spans="6:7" x14ac:dyDescent="0.25">
      <c r="F431" s="61"/>
      <c r="G431" s="61"/>
    </row>
    <row r="432" spans="6:7" x14ac:dyDescent="0.25">
      <c r="F432" s="61"/>
      <c r="G432" s="61"/>
    </row>
    <row r="433" spans="6:7" x14ac:dyDescent="0.25">
      <c r="F433" s="61"/>
      <c r="G433" s="61"/>
    </row>
    <row r="434" spans="6:7" x14ac:dyDescent="0.25">
      <c r="F434" s="61"/>
      <c r="G434" s="61"/>
    </row>
    <row r="435" spans="6:7" x14ac:dyDescent="0.25">
      <c r="F435" s="61"/>
      <c r="G435" s="61"/>
    </row>
  </sheetData>
  <mergeCells count="7">
    <mergeCell ref="A7:A8"/>
    <mergeCell ref="B7:B8"/>
    <mergeCell ref="A1:H1"/>
    <mergeCell ref="A2:H2"/>
    <mergeCell ref="A3:H3"/>
    <mergeCell ref="A4:H4"/>
    <mergeCell ref="A5:H5"/>
  </mergeCells>
  <pageMargins left="0" right="0" top="0.59055118110236227" bottom="0.59055118110236227" header="0.31496062992125984" footer="0.31496062992125984"/>
  <pageSetup scale="76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CEA</vt:lpstr>
      <vt:lpstr>CEA!Área_de_impresión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2016-10-19T17:54:48Z</cp:lastPrinted>
  <dcterms:created xsi:type="dcterms:W3CDTF">2016-10-19T17:42:07Z</dcterms:created>
  <dcterms:modified xsi:type="dcterms:W3CDTF">2016-10-19T17:55:49Z</dcterms:modified>
</cp:coreProperties>
</file>