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945" windowWidth="15045" windowHeight="3840" firstSheet="6" activeTab="11"/>
  </bookViews>
  <sheets>
    <sheet name="ENERO" sheetId="1" r:id="rId1"/>
    <sheet name="FEBRERO" sheetId="4" r:id="rId2"/>
    <sheet name="MARZO" sheetId="5" r:id="rId3"/>
    <sheet name="ABRIL" sheetId="6" r:id="rId4"/>
    <sheet name="MAYO" sheetId="7" r:id="rId5"/>
    <sheet name="JUNIO" sheetId="8" r:id="rId6"/>
    <sheet name="JULIO" sheetId="9" r:id="rId7"/>
    <sheet name="AGOSTO" sheetId="10" r:id="rId8"/>
    <sheet name="SEPTIEMBRE" sheetId="11" r:id="rId9"/>
    <sheet name="OCTUBRE" sheetId="12" r:id="rId10"/>
    <sheet name="NOVIEMBRE" sheetId="13" r:id="rId11"/>
    <sheet name="DICIEMBRE" sheetId="14" r:id="rId12"/>
  </sheets>
  <calcPr calcId="125725"/>
</workbook>
</file>

<file path=xl/calcChain.xml><?xml version="1.0" encoding="utf-8"?>
<calcChain xmlns="http://schemas.openxmlformats.org/spreadsheetml/2006/main">
  <c r="F23" i="4"/>
  <c r="F15" i="5" s="1"/>
  <c r="F14" i="6" s="1"/>
  <c r="F19" i="7" s="1"/>
  <c r="F9" i="8" s="1"/>
  <c r="F16" i="9" s="1"/>
  <c r="F8" i="10" s="1"/>
  <c r="F16" i="11" s="1"/>
  <c r="F22" i="12" s="1"/>
  <c r="F11" i="13" s="1"/>
  <c r="F18" i="14" s="1"/>
  <c r="E23" i="4"/>
  <c r="E15" i="5" s="1"/>
  <c r="E14" i="6" s="1"/>
  <c r="E19" i="7" s="1"/>
  <c r="E9" i="8" s="1"/>
  <c r="E16" i="9" s="1"/>
  <c r="F17" i="14"/>
  <c r="E17"/>
  <c r="G16"/>
  <c r="G15"/>
  <c r="G14"/>
  <c r="G13"/>
  <c r="G12"/>
  <c r="G11"/>
  <c r="G10"/>
  <c r="G9"/>
  <c r="G8"/>
  <c r="G7"/>
  <c r="G6"/>
  <c r="G17" s="1"/>
  <c r="F10" i="13"/>
  <c r="E10"/>
  <c r="G9"/>
  <c r="G8"/>
  <c r="G7"/>
  <c r="G6"/>
  <c r="G10" s="1"/>
  <c r="G19" i="12"/>
  <c r="G18"/>
  <c r="G16"/>
  <c r="G15"/>
  <c r="G14"/>
  <c r="G13"/>
  <c r="F21"/>
  <c r="E21"/>
  <c r="G20"/>
  <c r="G17"/>
  <c r="G12"/>
  <c r="G11"/>
  <c r="G10"/>
  <c r="G9"/>
  <c r="G8"/>
  <c r="G7"/>
  <c r="G6"/>
  <c r="G21" s="1"/>
  <c r="F15" i="11"/>
  <c r="E15"/>
  <c r="G14"/>
  <c r="G13"/>
  <c r="G12"/>
  <c r="G11"/>
  <c r="G10"/>
  <c r="G9"/>
  <c r="G8"/>
  <c r="G7"/>
  <c r="G6"/>
  <c r="G15" s="1"/>
  <c r="F7" i="10"/>
  <c r="E7"/>
  <c r="G6"/>
  <c r="G7" s="1"/>
  <c r="F15" i="9"/>
  <c r="E15"/>
  <c r="G14"/>
  <c r="G13"/>
  <c r="G12"/>
  <c r="G11"/>
  <c r="G10"/>
  <c r="G9"/>
  <c r="G8"/>
  <c r="G7"/>
  <c r="G6"/>
  <c r="G15" s="1"/>
  <c r="F8" i="8"/>
  <c r="E8"/>
  <c r="G7"/>
  <c r="G6"/>
  <c r="G8" s="1"/>
  <c r="G16" i="7"/>
  <c r="G12"/>
  <c r="G11"/>
  <c r="G10"/>
  <c r="G9"/>
  <c r="F18"/>
  <c r="E18"/>
  <c r="G17"/>
  <c r="G15"/>
  <c r="G14"/>
  <c r="G13"/>
  <c r="G8"/>
  <c r="G7"/>
  <c r="G6"/>
  <c r="G18" s="1"/>
  <c r="F13" i="6"/>
  <c r="E13"/>
  <c r="G12"/>
  <c r="G11"/>
  <c r="G10"/>
  <c r="G9"/>
  <c r="G8"/>
  <c r="G7"/>
  <c r="G6"/>
  <c r="G13" s="1"/>
  <c r="G13" i="5"/>
  <c r="G12"/>
  <c r="G11"/>
  <c r="G7"/>
  <c r="F14"/>
  <c r="E14"/>
  <c r="G10"/>
  <c r="G9"/>
  <c r="G8"/>
  <c r="G6"/>
  <c r="G14" s="1"/>
  <c r="E22" i="4"/>
  <c r="G21"/>
  <c r="G20"/>
  <c r="G19"/>
  <c r="G18"/>
  <c r="G17"/>
  <c r="G16"/>
  <c r="G15"/>
  <c r="G14"/>
  <c r="G13"/>
  <c r="G12"/>
  <c r="G11"/>
  <c r="G10"/>
  <c r="G9"/>
  <c r="G8"/>
  <c r="G7"/>
  <c r="G6"/>
  <c r="G22"/>
  <c r="F22"/>
  <c r="E12" i="1"/>
  <c r="F12"/>
  <c r="G12"/>
  <c r="E8" i="10" l="1"/>
  <c r="E16" i="11" s="1"/>
  <c r="E22" i="12" s="1"/>
  <c r="E11" i="13" s="1"/>
  <c r="E18" i="14" s="1"/>
</calcChain>
</file>

<file path=xl/sharedStrings.xml><?xml version="1.0" encoding="utf-8"?>
<sst xmlns="http://schemas.openxmlformats.org/spreadsheetml/2006/main" count="430" uniqueCount="125">
  <si>
    <t>NOMBRE</t>
  </si>
  <si>
    <t>CARGO</t>
  </si>
  <si>
    <t>COMISIÓN</t>
  </si>
  <si>
    <t>CUOTA DIARIA</t>
  </si>
  <si>
    <t>VIÁTICOS</t>
  </si>
  <si>
    <t>GASTOS DE CAMINO</t>
  </si>
  <si>
    <t>TOTAL PAGADO</t>
  </si>
  <si>
    <t>JULIO FIGUEROA GARCIA</t>
  </si>
  <si>
    <t>JEFE DE DEPTO.</t>
  </si>
  <si>
    <t>NOGALES, SON (SERV. SOCIAL)</t>
  </si>
  <si>
    <t>-</t>
  </si>
  <si>
    <t>GERARDO ANDRADE CHAVEZ</t>
  </si>
  <si>
    <t>COORD. DE ORGANIZACIÓN</t>
  </si>
  <si>
    <t>GUAYMAS (SERVICIO SOCIAL)</t>
  </si>
  <si>
    <t>GERARDO ZAYAS AMAYA</t>
  </si>
  <si>
    <t>JEFE DE OFICINA</t>
  </si>
  <si>
    <t>GUAYMAS, SON. (SERVICIO SOCIAL)</t>
  </si>
  <si>
    <t>ANAI AMAVIZCA MONTOYA</t>
  </si>
  <si>
    <t>JEFE DE DEPARTAMENTO</t>
  </si>
  <si>
    <t xml:space="preserve">CD. MEXICO ENTREGA DE COMPROBACION IMJUVE </t>
  </si>
  <si>
    <t>CD. OBREGON PRESENTACION DE ACTIVIDADES 2014</t>
  </si>
  <si>
    <t>TOTAL VIATICOS Y GASTOS DE CAMINO ENERO 2014</t>
  </si>
  <si>
    <t>CD. OBREGON (SERVICIO SOCIAL)</t>
  </si>
  <si>
    <t>JESUS  ERNESTO TAMAYO GAMEZ</t>
  </si>
  <si>
    <t>NORMA ALICIA MONTIEL NAVA</t>
  </si>
  <si>
    <t>COORDINADOR DE COMUNICACIÓN</t>
  </si>
  <si>
    <t>COORDINADOR DE ORGANIZACIÓN</t>
  </si>
  <si>
    <t>JESUS ALEJANDRO VALENZUELA GOMEZ</t>
  </si>
  <si>
    <t>SUBDIRECTOR DE VINCULACION</t>
  </si>
  <si>
    <t>OBREGON NAVOJOA Y HUATABAMPO</t>
  </si>
  <si>
    <t>JULIO GUTIERREZ ACUÑA</t>
  </si>
  <si>
    <t>DIRECTOR GENERAL</t>
  </si>
  <si>
    <t>CUMPAS</t>
  </si>
  <si>
    <t>NACOZARI</t>
  </si>
  <si>
    <t>KARLA BERENICE ALARCON VALENZUELA</t>
  </si>
  <si>
    <t>COORDINADOR DE PROGRAMAS</t>
  </si>
  <si>
    <t>MOCTEZUMA</t>
  </si>
  <si>
    <t>TORNEO BASQUET NAVOJOA</t>
  </si>
  <si>
    <t>TOTAL VIATICOS Y GASTOS DE CAMINO FEBRERO 2014</t>
  </si>
  <si>
    <t>SAN LUIS Y CABORCA VIVE PREVENIDO</t>
  </si>
  <si>
    <t>CAPACITACION IMJUVE</t>
  </si>
  <si>
    <t>ETCHOJOA VIVE PREVENIDO</t>
  </si>
  <si>
    <t>NAVOJOA SERVICIO SOCIAL</t>
  </si>
  <si>
    <t>GONZALO BLANCARTE VIZCAINO</t>
  </si>
  <si>
    <t>ARRANQUE 0 GRADOS HUATABAMPO</t>
  </si>
  <si>
    <t>CERO GRADOS GUAYMAS</t>
  </si>
  <si>
    <t>JAIME ASTIAZARAN AGUIRRE</t>
  </si>
  <si>
    <t>COORDINADOR DE PROMOCION</t>
  </si>
  <si>
    <t>DIA DEL NIÑO UES</t>
  </si>
  <si>
    <t>BENJAMIN ALCANTAR CASTRO</t>
  </si>
  <si>
    <t>KARLA ALARCON VALENZUELA</t>
  </si>
  <si>
    <t>OBREGON NAVOJOA Y HUATABAMPO VIVE PREVENIDO</t>
  </si>
  <si>
    <t>ABRAHAM ESPINOZA LOPEZ</t>
  </si>
  <si>
    <t>GUAYMAS VIVE PREVENIDO</t>
  </si>
  <si>
    <t>NAVOJOA GUAYMAS OBREGON VIVE PREVENIDO</t>
  </si>
  <si>
    <t>AGUA PRIETA CANANEA</t>
  </si>
  <si>
    <t>AGUA PRIETA CANANEA VIVE PRVENIDO</t>
  </si>
  <si>
    <t>OBREGON GUAYMAS NAVOJOA VIVE PREVENIDO</t>
  </si>
  <si>
    <t>AGUA PRIETA CANANEA NOGALES</t>
  </si>
  <si>
    <t>SAN LUIS RC Y CABORCA VIVE PREVENIDO</t>
  </si>
  <si>
    <t>OBREGON CERO GRADOS</t>
  </si>
  <si>
    <t>SUBDIRECTOR DE ORGANIZACIÓN</t>
  </si>
  <si>
    <t>CAPACITACION IMJUVE YUCATAN</t>
  </si>
  <si>
    <t>MEXICO DF IMJUVE</t>
  </si>
  <si>
    <t>ENCUENTRO NACIONAL DE AUTORIDADES POR LA JUVENTUD</t>
  </si>
  <si>
    <t>GRANADOS CASA DE ESTUDIANTES SERRANO</t>
  </si>
  <si>
    <t>DAVID RUIZ CONTRERAS</t>
  </si>
  <si>
    <t>COORDINADOR JURIDICO</t>
  </si>
  <si>
    <t>MEXICO DF CAPACITACION IMJUVE</t>
  </si>
  <si>
    <t>NAVOJOA TORNEO VOLEYBALL UES</t>
  </si>
  <si>
    <t>EDNA MONICA VALDEZ TRIGUERAS</t>
  </si>
  <si>
    <t>COORDINADOR TECNICO REC. HUMANOS</t>
  </si>
  <si>
    <t>CABORCA Y PUERTO PEÑASCO JOVEN EMPRENDEDOR</t>
  </si>
  <si>
    <t>CD. OBREGON TORNEOS DEPORTIVOS</t>
  </si>
  <si>
    <t>CD. OBREGON ESPACIOS PODER JOVEN</t>
  </si>
  <si>
    <t>ADAN PORTILLO QUINTERO</t>
  </si>
  <si>
    <t>VELADOR</t>
  </si>
  <si>
    <t>HUATABAMPO BENITO JUARES ESPACIOS PODER JOVEN</t>
  </si>
  <si>
    <t>ABRAHAM ESPINOZA</t>
  </si>
  <si>
    <t>CABORCA VIVE PREVENIDO</t>
  </si>
  <si>
    <t>SAN LUIS RIO COLORADO VIVE PREVENIDO</t>
  </si>
  <si>
    <t>NOGALES VIVE PREVENIDO</t>
  </si>
  <si>
    <t>CANANEA AGUA PRIETA VIVE PREVENIDO</t>
  </si>
  <si>
    <t>HUATABAMPO VIVE PREVENIDO</t>
  </si>
  <si>
    <t>NACOZARI VIVE PREVENIDO</t>
  </si>
  <si>
    <t>GUAYMAS OBREGON NAVOJOA VIVE PREVENIDO</t>
  </si>
  <si>
    <t>AGUA PRIETA NOGALES CANANEA VIVE PREVENIDO</t>
  </si>
  <si>
    <t>CABORCA SLRC VIVE PREVENIDO</t>
  </si>
  <si>
    <t>CD. MEXICO IMJUVE</t>
  </si>
  <si>
    <t>ERICA SANORA MAZON</t>
  </si>
  <si>
    <t>SUBDIRECTORA DE ADMON. Y PLANEACION</t>
  </si>
  <si>
    <t>NOGALES AGUA PRIETA CANANEA VIVE PREVENIDO</t>
  </si>
  <si>
    <t>TOTAL VIATICOS Y GASTOS DE CAMINO MARZO 2014</t>
  </si>
  <si>
    <t>TOTAL VIATICOS Y GASTOS DE CAMINO ABRIL 2014</t>
  </si>
  <si>
    <t>TOTAL VIATICOS Y GASTOS DE CAMINO MAYO 2014</t>
  </si>
  <si>
    <t>TOTAL VIATICOS Y GASTOS DE CAMINO JUNIO 2014</t>
  </si>
  <si>
    <t>TOTAL VIATICOS Y GASTOS DE CAMINO JULIO 2014</t>
  </si>
  <si>
    <t>TOTAL VIATICOS Y GASTOS DE CAMINO AGOSTO 2014</t>
  </si>
  <si>
    <t>TOTAL VIATICOS Y GASTOS DE CAMINO SEPTIEMBRE 2014</t>
  </si>
  <si>
    <t>TOTAL VIATICOS Y GASTOS DE CAMINO OCTUBRE 2014</t>
  </si>
  <si>
    <t>TOTAL VIATICOS Y GASTOS DE CAMINO NOVIEMBRE 2014</t>
  </si>
  <si>
    <t>TOTAL VIATICOS Y GASTOS DE CAMINO DICIEMBRE 2014</t>
  </si>
  <si>
    <t>ACUMULADO A FEBRERO 2014</t>
  </si>
  <si>
    <t>ACUMULADO A MAYO 2014</t>
  </si>
  <si>
    <t>ACUMULADO A ABRIL 2014</t>
  </si>
  <si>
    <t>ACUMULADO A MARZO 2014</t>
  </si>
  <si>
    <t>ACUMULADO A JUNIO 2014</t>
  </si>
  <si>
    <t>ACUMULADO A JULIO 2014</t>
  </si>
  <si>
    <t>ACUMULADO A AGOSTO 2014</t>
  </si>
  <si>
    <t>ACUMULADO A SEPTIEMBRE 2014</t>
  </si>
  <si>
    <t>ACUMULADO A OCTUBRE 2014</t>
  </si>
  <si>
    <t>ACUMULADO A NOVIEMBRE 2014</t>
  </si>
  <si>
    <t>ACUMULADO A DICIEMBRE 2014</t>
  </si>
  <si>
    <t>VIATICOS Y GASTOS DE CAMINO ISJ DICIEMBRE 2014</t>
  </si>
  <si>
    <t>VIATICOS Y GASTOS DE CAMINO ISJ NOVIEMBRE 2014</t>
  </si>
  <si>
    <t>VIATICOS Y GASTOS DE CAMINO ISJ OCTUBRE 2014</t>
  </si>
  <si>
    <t>VIATICOS Y GASTOS DE CAMINO ISJ SEPTIRMBRE 2014</t>
  </si>
  <si>
    <t>VIATICOS Y GASTOS DE CAMINO ISJ AGOSTO 2014</t>
  </si>
  <si>
    <t>VIATICOS Y GASTOS DE CAMINO ISJ JULIO 2014</t>
  </si>
  <si>
    <t>VIATICOS Y GASTOS DE CAMINO ISJ JUNIO 2014</t>
  </si>
  <si>
    <t>VIATICOS Y GASTOS DE CAMINO ISJ MAYO 2014</t>
  </si>
  <si>
    <t>VIATICOS Y GASTOS DE CAMINO ISJ ABRIL 2014</t>
  </si>
  <si>
    <t>VIATICOS Y GASTOS DE CAMINO ISJ MARZO 2014</t>
  </si>
  <si>
    <t>VIATICOS Y GASTOS DE CAMINO ISJ ENERO 2014</t>
  </si>
  <si>
    <t>VIATICOS Y GASTOS DE CAMINO ISJ FEBRERO 2014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</si>
</sst>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4" xfId="0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8" fontId="3" fillId="3" borderId="4" xfId="0" applyNumberFormat="1" applyFont="1" applyFill="1" applyBorder="1" applyAlignment="1">
      <alignment horizontal="center" wrapText="1"/>
    </xf>
    <xf numFmtId="8" fontId="3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justify"/>
    </xf>
    <xf numFmtId="4" fontId="2" fillId="3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justify"/>
    </xf>
    <xf numFmtId="4" fontId="2" fillId="4" borderId="4" xfId="0" applyNumberFormat="1" applyFont="1" applyFill="1" applyBorder="1" applyAlignment="1">
      <alignment horizontal="center"/>
    </xf>
    <xf numFmtId="8" fontId="4" fillId="4" borderId="11" xfId="0" applyNumberFormat="1" applyFont="1" applyFill="1" applyBorder="1"/>
    <xf numFmtId="8" fontId="4" fillId="4" borderId="12" xfId="0" applyNumberFormat="1" applyFont="1" applyFill="1" applyBorder="1"/>
    <xf numFmtId="4" fontId="2" fillId="3" borderId="4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8" fontId="3" fillId="3" borderId="9" xfId="0" applyNumberFormat="1" applyFont="1" applyFill="1" applyBorder="1" applyAlignment="1">
      <alignment horizontal="right" wrapText="1"/>
    </xf>
    <xf numFmtId="8" fontId="3" fillId="3" borderId="9" xfId="0" applyNumberFormat="1" applyFont="1" applyFill="1" applyBorder="1" applyAlignment="1">
      <alignment horizontal="right"/>
    </xf>
    <xf numFmtId="8" fontId="3" fillId="3" borderId="4" xfId="0" applyNumberFormat="1" applyFont="1" applyFill="1" applyBorder="1" applyAlignment="1">
      <alignment horizontal="right"/>
    </xf>
    <xf numFmtId="8" fontId="3" fillId="3" borderId="4" xfId="0" applyNumberFormat="1" applyFont="1" applyFill="1" applyBorder="1" applyAlignment="1">
      <alignment horizontal="right" wrapText="1"/>
    </xf>
    <xf numFmtId="0" fontId="4" fillId="0" borderId="0" xfId="0" applyFont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2" sqref="A2"/>
    </sheetView>
  </sheetViews>
  <sheetFormatPr baseColWidth="10" defaultRowHeight="15"/>
  <cols>
    <col min="1" max="1" width="26.5703125" bestFit="1" customWidth="1"/>
    <col min="2" max="2" width="16.28515625" customWidth="1"/>
    <col min="3" max="3" width="23.7109375" customWidth="1"/>
    <col min="4" max="4" width="13.85546875" bestFit="1" customWidth="1"/>
    <col min="7" max="7" width="14.85546875" bestFit="1" customWidth="1"/>
  </cols>
  <sheetData>
    <row r="1" spans="1:7">
      <c r="A1" s="24" t="s">
        <v>123</v>
      </c>
    </row>
    <row r="3" spans="1:7" ht="15.75" thickBot="1"/>
    <row r="4" spans="1:7" ht="30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3" t="s">
        <v>6</v>
      </c>
    </row>
    <row r="5" spans="1:7" ht="15.75" thickBot="1">
      <c r="A5" s="4"/>
      <c r="B5" s="5"/>
      <c r="C5" s="5"/>
      <c r="D5" s="5"/>
      <c r="E5" s="5"/>
      <c r="F5" s="5"/>
      <c r="G5" s="6"/>
    </row>
    <row r="6" spans="1:7" ht="30.75" thickBot="1">
      <c r="A6" s="7" t="s">
        <v>7</v>
      </c>
      <c r="B6" s="14" t="s">
        <v>8</v>
      </c>
      <c r="C6" s="11" t="s">
        <v>9</v>
      </c>
      <c r="D6" s="18" t="s">
        <v>10</v>
      </c>
      <c r="E6" s="18" t="s">
        <v>10</v>
      </c>
      <c r="F6" s="18">
        <v>300</v>
      </c>
      <c r="G6" s="18">
        <v>300</v>
      </c>
    </row>
    <row r="7" spans="1:7" ht="30.75" thickBot="1">
      <c r="A7" s="7" t="s">
        <v>11</v>
      </c>
      <c r="B7" s="14" t="s">
        <v>12</v>
      </c>
      <c r="C7" s="11" t="s">
        <v>9</v>
      </c>
      <c r="D7" s="18" t="s">
        <v>10</v>
      </c>
      <c r="E7" s="18" t="s">
        <v>10</v>
      </c>
      <c r="F7" s="18">
        <v>300</v>
      </c>
      <c r="G7" s="18">
        <v>300</v>
      </c>
    </row>
    <row r="8" spans="1:7" ht="30.75" thickBot="1">
      <c r="A8" s="8" t="s">
        <v>7</v>
      </c>
      <c r="B8" s="14" t="s">
        <v>8</v>
      </c>
      <c r="C8" s="11" t="s">
        <v>13</v>
      </c>
      <c r="D8" s="18" t="s">
        <v>10</v>
      </c>
      <c r="E8" s="18" t="s">
        <v>10</v>
      </c>
      <c r="F8" s="18">
        <v>300</v>
      </c>
      <c r="G8" s="18">
        <v>300</v>
      </c>
    </row>
    <row r="9" spans="1:7" ht="30.75" thickBot="1">
      <c r="A9" s="8" t="s">
        <v>14</v>
      </c>
      <c r="B9" s="14" t="s">
        <v>15</v>
      </c>
      <c r="C9" s="11" t="s">
        <v>16</v>
      </c>
      <c r="D9" s="18" t="s">
        <v>10</v>
      </c>
      <c r="E9" s="18">
        <v>220</v>
      </c>
      <c r="F9" s="18" t="s">
        <v>10</v>
      </c>
      <c r="G9" s="18">
        <v>220</v>
      </c>
    </row>
    <row r="10" spans="1:7" ht="30.75" thickBot="1">
      <c r="A10" s="8" t="s">
        <v>17</v>
      </c>
      <c r="B10" s="14" t="s">
        <v>18</v>
      </c>
      <c r="C10" s="11" t="s">
        <v>19</v>
      </c>
      <c r="D10" s="18">
        <v>1000</v>
      </c>
      <c r="E10" s="18">
        <v>1000</v>
      </c>
      <c r="F10" s="18" t="s">
        <v>10</v>
      </c>
      <c r="G10" s="18">
        <v>1000</v>
      </c>
    </row>
    <row r="11" spans="1:7" ht="45.75" thickBot="1">
      <c r="A11" s="7" t="s">
        <v>11</v>
      </c>
      <c r="B11" s="14" t="s">
        <v>12</v>
      </c>
      <c r="C11" s="11" t="s">
        <v>20</v>
      </c>
      <c r="D11" s="18" t="s">
        <v>10</v>
      </c>
      <c r="E11" s="18" t="s">
        <v>10</v>
      </c>
      <c r="F11" s="18">
        <v>300</v>
      </c>
      <c r="G11" s="18">
        <v>300</v>
      </c>
    </row>
    <row r="12" spans="1:7" ht="15.75" thickBot="1">
      <c r="A12" s="25" t="s">
        <v>21</v>
      </c>
      <c r="B12" s="26"/>
      <c r="C12" s="26"/>
      <c r="D12" s="27"/>
      <c r="E12" s="23">
        <f>SUM(E6:E11)</f>
        <v>1220</v>
      </c>
      <c r="F12" s="22">
        <f>SUM(F6:F11)</f>
        <v>1200</v>
      </c>
      <c r="G12" s="22">
        <f>SUM(G6:G11)</f>
        <v>2420</v>
      </c>
    </row>
  </sheetData>
  <mergeCells count="1">
    <mergeCell ref="A12:D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/>
  </sheetViews>
  <sheetFormatPr baseColWidth="10" defaultRowHeight="15"/>
  <cols>
    <col min="1" max="1" width="26.5703125" bestFit="1" customWidth="1"/>
    <col min="2" max="2" width="16.28515625" customWidth="1"/>
    <col min="3" max="3" width="23.7109375" customWidth="1"/>
    <col min="4" max="4" width="13.85546875" bestFit="1" customWidth="1"/>
    <col min="7" max="7" width="14.85546875" bestFit="1" customWidth="1"/>
  </cols>
  <sheetData>
    <row r="1" spans="1:7">
      <c r="A1" s="24" t="s">
        <v>115</v>
      </c>
    </row>
    <row r="3" spans="1:7" ht="15.75" thickBot="1"/>
    <row r="4" spans="1:7" ht="30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3" t="s">
        <v>6</v>
      </c>
    </row>
    <row r="5" spans="1:7" ht="15.75" thickBot="1">
      <c r="A5" s="4"/>
      <c r="B5" s="5"/>
      <c r="C5" s="5"/>
      <c r="D5" s="5"/>
      <c r="E5" s="5"/>
      <c r="F5" s="5"/>
      <c r="G5" s="6"/>
    </row>
    <row r="6" spans="1:7" ht="45.75" thickBot="1">
      <c r="A6" s="7" t="s">
        <v>17</v>
      </c>
      <c r="B6" s="14" t="s">
        <v>18</v>
      </c>
      <c r="C6" s="11" t="s">
        <v>72</v>
      </c>
      <c r="D6" s="12">
        <v>0</v>
      </c>
      <c r="E6" s="15">
        <v>0</v>
      </c>
      <c r="F6" s="12">
        <v>300</v>
      </c>
      <c r="G6" s="12">
        <f>E6+F6</f>
        <v>300</v>
      </c>
    </row>
    <row r="7" spans="1:7" ht="30.75" thickBot="1">
      <c r="A7" s="7" t="s">
        <v>27</v>
      </c>
      <c r="B7" s="14" t="s">
        <v>28</v>
      </c>
      <c r="C7" s="11" t="s">
        <v>73</v>
      </c>
      <c r="D7" s="12">
        <v>1000</v>
      </c>
      <c r="E7" s="15">
        <v>3000</v>
      </c>
      <c r="F7" s="12">
        <v>300</v>
      </c>
      <c r="G7" s="12">
        <f>E7+F7</f>
        <v>3300</v>
      </c>
    </row>
    <row r="8" spans="1:7" ht="45.75" thickBot="1">
      <c r="A8" s="8" t="s">
        <v>11</v>
      </c>
      <c r="B8" s="14" t="s">
        <v>26</v>
      </c>
      <c r="C8" s="11" t="s">
        <v>73</v>
      </c>
      <c r="D8" s="12">
        <v>1000</v>
      </c>
      <c r="E8" s="15">
        <v>3000</v>
      </c>
      <c r="F8" s="12">
        <v>300</v>
      </c>
      <c r="G8" s="12">
        <f t="shared" ref="G8:G20" si="0">E8+F8</f>
        <v>3300</v>
      </c>
    </row>
    <row r="9" spans="1:7" ht="30.75" thickBot="1">
      <c r="A9" s="8" t="s">
        <v>27</v>
      </c>
      <c r="B9" s="14" t="s">
        <v>28</v>
      </c>
      <c r="C9" s="11" t="s">
        <v>74</v>
      </c>
      <c r="D9" s="12">
        <v>0</v>
      </c>
      <c r="E9" s="15">
        <v>0</v>
      </c>
      <c r="F9" s="12">
        <v>300</v>
      </c>
      <c r="G9" s="12">
        <f t="shared" si="0"/>
        <v>300</v>
      </c>
    </row>
    <row r="10" spans="1:7" ht="30.75" thickBot="1">
      <c r="A10" s="8" t="s">
        <v>75</v>
      </c>
      <c r="B10" s="14" t="s">
        <v>76</v>
      </c>
      <c r="C10" s="11" t="s">
        <v>74</v>
      </c>
      <c r="D10" s="12">
        <v>0</v>
      </c>
      <c r="E10" s="15">
        <v>0</v>
      </c>
      <c r="F10" s="12">
        <v>220</v>
      </c>
      <c r="G10" s="12">
        <f t="shared" si="0"/>
        <v>220</v>
      </c>
    </row>
    <row r="11" spans="1:7" ht="45.75" thickBot="1">
      <c r="A11" s="8" t="s">
        <v>75</v>
      </c>
      <c r="B11" s="14" t="s">
        <v>76</v>
      </c>
      <c r="C11" s="11" t="s">
        <v>77</v>
      </c>
      <c r="D11" s="12">
        <v>0</v>
      </c>
      <c r="E11" s="15">
        <v>0</v>
      </c>
      <c r="F11" s="12">
        <v>220</v>
      </c>
      <c r="G11" s="12">
        <f t="shared" si="0"/>
        <v>220</v>
      </c>
    </row>
    <row r="12" spans="1:7" ht="45.75" thickBot="1">
      <c r="A12" s="8" t="s">
        <v>30</v>
      </c>
      <c r="B12" s="14" t="s">
        <v>31</v>
      </c>
      <c r="C12" s="11" t="s">
        <v>77</v>
      </c>
      <c r="D12" s="12">
        <v>0</v>
      </c>
      <c r="E12" s="15">
        <v>0</v>
      </c>
      <c r="F12" s="12">
        <v>400</v>
      </c>
      <c r="G12" s="12">
        <f t="shared" si="0"/>
        <v>400</v>
      </c>
    </row>
    <row r="13" spans="1:7" ht="45.75" thickBot="1">
      <c r="A13" s="8" t="s">
        <v>78</v>
      </c>
      <c r="B13" s="14" t="s">
        <v>25</v>
      </c>
      <c r="C13" s="11" t="s">
        <v>77</v>
      </c>
      <c r="D13" s="12">
        <v>0</v>
      </c>
      <c r="E13" s="15">
        <v>0</v>
      </c>
      <c r="F13" s="12">
        <v>300</v>
      </c>
      <c r="G13" s="12">
        <f t="shared" si="0"/>
        <v>300</v>
      </c>
    </row>
    <row r="14" spans="1:7" ht="45.75" thickBot="1">
      <c r="A14" s="8" t="s">
        <v>11</v>
      </c>
      <c r="B14" s="14" t="s">
        <v>26</v>
      </c>
      <c r="C14" s="11" t="s">
        <v>77</v>
      </c>
      <c r="D14" s="12">
        <v>0</v>
      </c>
      <c r="E14" s="15">
        <v>0</v>
      </c>
      <c r="F14" s="12">
        <v>300</v>
      </c>
      <c r="G14" s="12">
        <f t="shared" si="0"/>
        <v>300</v>
      </c>
    </row>
    <row r="15" spans="1:7" ht="45.75" thickBot="1">
      <c r="A15" s="8" t="s">
        <v>27</v>
      </c>
      <c r="B15" s="14" t="s">
        <v>28</v>
      </c>
      <c r="C15" s="11" t="s">
        <v>77</v>
      </c>
      <c r="D15" s="12">
        <v>0</v>
      </c>
      <c r="E15" s="15">
        <v>0</v>
      </c>
      <c r="F15" s="12">
        <v>300</v>
      </c>
      <c r="G15" s="12">
        <f t="shared" si="0"/>
        <v>300</v>
      </c>
    </row>
    <row r="16" spans="1:7" ht="30.75" thickBot="1">
      <c r="A16" s="8" t="s">
        <v>46</v>
      </c>
      <c r="B16" s="14" t="s">
        <v>47</v>
      </c>
      <c r="C16" s="11" t="s">
        <v>79</v>
      </c>
      <c r="D16" s="12">
        <v>800</v>
      </c>
      <c r="E16" s="15">
        <v>2400</v>
      </c>
      <c r="F16" s="12">
        <v>0</v>
      </c>
      <c r="G16" s="12">
        <f t="shared" si="0"/>
        <v>2400</v>
      </c>
    </row>
    <row r="17" spans="1:7" ht="30.75" thickBot="1">
      <c r="A17" s="8" t="s">
        <v>66</v>
      </c>
      <c r="B17" s="14" t="s">
        <v>67</v>
      </c>
      <c r="C17" s="11" t="s">
        <v>80</v>
      </c>
      <c r="D17" s="12">
        <v>800</v>
      </c>
      <c r="E17" s="15">
        <v>2400</v>
      </c>
      <c r="F17" s="12">
        <v>0</v>
      </c>
      <c r="G17" s="12">
        <f t="shared" si="0"/>
        <v>2400</v>
      </c>
    </row>
    <row r="18" spans="1:7" ht="45.75" thickBot="1">
      <c r="A18" s="8" t="s">
        <v>78</v>
      </c>
      <c r="B18" s="14" t="s">
        <v>25</v>
      </c>
      <c r="C18" s="11" t="s">
        <v>81</v>
      </c>
      <c r="D18" s="12">
        <v>1000</v>
      </c>
      <c r="E18" s="15">
        <v>3000</v>
      </c>
      <c r="F18" s="12">
        <v>0</v>
      </c>
      <c r="G18" s="12">
        <f t="shared" si="0"/>
        <v>3000</v>
      </c>
    </row>
    <row r="19" spans="1:7" ht="30.75" thickBot="1">
      <c r="A19" s="8" t="s">
        <v>43</v>
      </c>
      <c r="B19" s="14" t="s">
        <v>35</v>
      </c>
      <c r="C19" s="14" t="s">
        <v>82</v>
      </c>
      <c r="D19" s="12">
        <v>500</v>
      </c>
      <c r="E19" s="15">
        <v>1500</v>
      </c>
      <c r="F19" s="12">
        <v>0</v>
      </c>
      <c r="G19" s="12">
        <f t="shared" si="0"/>
        <v>1500</v>
      </c>
    </row>
    <row r="20" spans="1:7" ht="30.75" thickBot="1">
      <c r="A20" s="8" t="s">
        <v>50</v>
      </c>
      <c r="B20" s="14" t="s">
        <v>35</v>
      </c>
      <c r="C20" s="11" t="s">
        <v>83</v>
      </c>
      <c r="D20" s="12">
        <v>750</v>
      </c>
      <c r="E20" s="15">
        <v>2250</v>
      </c>
      <c r="F20" s="12">
        <v>0</v>
      </c>
      <c r="G20" s="12">
        <f t="shared" si="0"/>
        <v>2250</v>
      </c>
    </row>
    <row r="21" spans="1:7" ht="15.75" thickBot="1">
      <c r="A21" s="25" t="s">
        <v>99</v>
      </c>
      <c r="B21" s="26"/>
      <c r="C21" s="26"/>
      <c r="D21" s="27"/>
      <c r="E21" s="9">
        <f>SUM(E6:E20)</f>
        <v>17550</v>
      </c>
      <c r="F21" s="10">
        <f>SUM(F6:F20)</f>
        <v>2940</v>
      </c>
      <c r="G21" s="10">
        <f>SUM(G6:G20)</f>
        <v>20490</v>
      </c>
    </row>
    <row r="22" spans="1:7" ht="15.75" thickBot="1">
      <c r="C22" s="30" t="s">
        <v>110</v>
      </c>
      <c r="D22" s="31"/>
      <c r="E22" s="16">
        <f>SEPTIEMBRE!E16+E21</f>
        <v>103820</v>
      </c>
      <c r="F22" s="16">
        <f>SEPTIEMBRE!F16+F21</f>
        <v>16900</v>
      </c>
    </row>
  </sheetData>
  <mergeCells count="2">
    <mergeCell ref="A21:D21"/>
    <mergeCell ref="C22:D2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/>
  </sheetViews>
  <sheetFormatPr baseColWidth="10" defaultRowHeight="15"/>
  <cols>
    <col min="1" max="1" width="26.5703125" bestFit="1" customWidth="1"/>
    <col min="2" max="2" width="16.28515625" customWidth="1"/>
    <col min="3" max="3" width="23.7109375" customWidth="1"/>
    <col min="4" max="4" width="13.85546875" bestFit="1" customWidth="1"/>
    <col min="7" max="7" width="14.85546875" bestFit="1" customWidth="1"/>
  </cols>
  <sheetData>
    <row r="1" spans="1:7">
      <c r="A1" s="24" t="s">
        <v>114</v>
      </c>
    </row>
    <row r="3" spans="1:7" ht="15.75" thickBot="1"/>
    <row r="4" spans="1:7" ht="30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3" t="s">
        <v>6</v>
      </c>
    </row>
    <row r="5" spans="1:7" ht="15.75" thickBot="1">
      <c r="A5" s="4"/>
      <c r="B5" s="5"/>
      <c r="C5" s="5"/>
      <c r="D5" s="5"/>
      <c r="E5" s="5"/>
      <c r="F5" s="5"/>
      <c r="G5" s="6"/>
    </row>
    <row r="6" spans="1:7" ht="30.75" thickBot="1">
      <c r="A6" s="7" t="s">
        <v>27</v>
      </c>
      <c r="B6" s="14" t="s">
        <v>28</v>
      </c>
      <c r="C6" s="11" t="s">
        <v>84</v>
      </c>
      <c r="D6" s="12">
        <v>1000</v>
      </c>
      <c r="E6" s="15">
        <v>2000</v>
      </c>
      <c r="F6" s="12">
        <v>300</v>
      </c>
      <c r="G6" s="12">
        <f>E6+F6</f>
        <v>2300</v>
      </c>
    </row>
    <row r="7" spans="1:7" ht="30.75" thickBot="1">
      <c r="A7" s="8" t="s">
        <v>34</v>
      </c>
      <c r="B7" s="14" t="s">
        <v>35</v>
      </c>
      <c r="C7" s="11" t="s">
        <v>84</v>
      </c>
      <c r="D7" s="12">
        <v>750</v>
      </c>
      <c r="E7" s="15">
        <v>1500</v>
      </c>
      <c r="F7" s="12">
        <v>300</v>
      </c>
      <c r="G7" s="12">
        <f t="shared" ref="G7:G9" si="0">E7+F7</f>
        <v>1800</v>
      </c>
    </row>
    <row r="8" spans="1:7" ht="45.75" thickBot="1">
      <c r="A8" s="8" t="s">
        <v>34</v>
      </c>
      <c r="B8" s="14" t="s">
        <v>35</v>
      </c>
      <c r="C8" s="11" t="s">
        <v>85</v>
      </c>
      <c r="D8" s="15">
        <v>750</v>
      </c>
      <c r="E8" s="15">
        <v>1500</v>
      </c>
      <c r="F8" s="12">
        <v>300</v>
      </c>
      <c r="G8" s="12">
        <f t="shared" si="0"/>
        <v>1800</v>
      </c>
    </row>
    <row r="9" spans="1:7" ht="45.75" thickBot="1">
      <c r="A9" s="7" t="s">
        <v>27</v>
      </c>
      <c r="B9" s="14" t="s">
        <v>28</v>
      </c>
      <c r="C9" s="11" t="s">
        <v>85</v>
      </c>
      <c r="D9" s="12">
        <v>1000</v>
      </c>
      <c r="E9" s="15">
        <v>2000</v>
      </c>
      <c r="F9" s="12">
        <v>300</v>
      </c>
      <c r="G9" s="12">
        <f t="shared" si="0"/>
        <v>2300</v>
      </c>
    </row>
    <row r="10" spans="1:7" ht="15.75" thickBot="1">
      <c r="A10" s="25" t="s">
        <v>100</v>
      </c>
      <c r="B10" s="26"/>
      <c r="C10" s="26"/>
      <c r="D10" s="27"/>
      <c r="E10" s="9">
        <f>SUM(E6:E9)</f>
        <v>7000</v>
      </c>
      <c r="F10" s="10">
        <f>SUM(F6:F9)</f>
        <v>1200</v>
      </c>
      <c r="G10" s="10">
        <f>SUM(G6:G9)</f>
        <v>8200</v>
      </c>
    </row>
    <row r="11" spans="1:7" ht="15.75" thickBot="1">
      <c r="C11" s="30" t="s">
        <v>111</v>
      </c>
      <c r="D11" s="31"/>
      <c r="E11" s="16">
        <f>OCTUBRE!E22+E10</f>
        <v>110820</v>
      </c>
      <c r="F11" s="16">
        <f>OCTUBRE!F22+F10</f>
        <v>18100</v>
      </c>
    </row>
  </sheetData>
  <mergeCells count="2">
    <mergeCell ref="A10:D10"/>
    <mergeCell ref="C11:D1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H11" sqref="H11"/>
    </sheetView>
  </sheetViews>
  <sheetFormatPr baseColWidth="10" defaultRowHeight="15"/>
  <cols>
    <col min="1" max="1" width="26.5703125" bestFit="1" customWidth="1"/>
    <col min="2" max="2" width="16.28515625" customWidth="1"/>
    <col min="3" max="3" width="23.7109375" customWidth="1"/>
    <col min="4" max="4" width="13.85546875" bestFit="1" customWidth="1"/>
    <col min="7" max="7" width="14.85546875" bestFit="1" customWidth="1"/>
  </cols>
  <sheetData>
    <row r="1" spans="1:7">
      <c r="A1" s="24" t="s">
        <v>113</v>
      </c>
    </row>
    <row r="3" spans="1:7" ht="15.75" thickBot="1"/>
    <row r="4" spans="1:7" ht="30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3" t="s">
        <v>6</v>
      </c>
    </row>
    <row r="5" spans="1:7" ht="15.75" thickBot="1">
      <c r="A5" s="4"/>
      <c r="B5" s="5"/>
      <c r="C5" s="5"/>
      <c r="D5" s="5"/>
      <c r="E5" s="5"/>
      <c r="F5" s="5"/>
      <c r="G5" s="6"/>
    </row>
    <row r="6" spans="1:7" ht="45.75" thickBot="1">
      <c r="A6" s="7" t="s">
        <v>50</v>
      </c>
      <c r="B6" s="14" t="s">
        <v>35</v>
      </c>
      <c r="C6" s="11" t="s">
        <v>86</v>
      </c>
      <c r="D6" s="12">
        <v>750</v>
      </c>
      <c r="E6" s="15">
        <v>1500</v>
      </c>
      <c r="F6" s="12">
        <v>300</v>
      </c>
      <c r="G6" s="12">
        <f>E6+F6</f>
        <v>1800</v>
      </c>
    </row>
    <row r="7" spans="1:7" ht="30.75" thickBot="1">
      <c r="A7" s="7" t="s">
        <v>50</v>
      </c>
      <c r="B7" s="14" t="s">
        <v>35</v>
      </c>
      <c r="C7" s="11" t="s">
        <v>87</v>
      </c>
      <c r="D7" s="12">
        <v>750</v>
      </c>
      <c r="E7" s="15">
        <v>1500</v>
      </c>
      <c r="F7" s="12">
        <v>300</v>
      </c>
      <c r="G7" s="12">
        <f>E7+F7</f>
        <v>1800</v>
      </c>
    </row>
    <row r="8" spans="1:7" ht="30.75" thickBot="1">
      <c r="A8" s="8" t="s">
        <v>27</v>
      </c>
      <c r="B8" s="14" t="s">
        <v>28</v>
      </c>
      <c r="C8" s="11" t="s">
        <v>87</v>
      </c>
      <c r="D8" s="12">
        <v>1000</v>
      </c>
      <c r="E8" s="15">
        <v>2000</v>
      </c>
      <c r="F8" s="12">
        <v>300</v>
      </c>
      <c r="G8" s="12">
        <f t="shared" ref="G8:G16" si="0">E8+F8</f>
        <v>2300</v>
      </c>
    </row>
    <row r="9" spans="1:7" ht="30.75" thickBot="1">
      <c r="A9" s="8" t="s">
        <v>17</v>
      </c>
      <c r="B9" s="14" t="s">
        <v>18</v>
      </c>
      <c r="C9" s="11" t="s">
        <v>88</v>
      </c>
      <c r="D9" s="12">
        <v>1000</v>
      </c>
      <c r="E9" s="15">
        <v>3000</v>
      </c>
      <c r="F9" s="12">
        <v>0</v>
      </c>
      <c r="G9" s="12">
        <f t="shared" si="0"/>
        <v>3000</v>
      </c>
    </row>
    <row r="10" spans="1:7" ht="45.75" thickBot="1">
      <c r="A10" s="8" t="s">
        <v>89</v>
      </c>
      <c r="B10" s="14" t="s">
        <v>90</v>
      </c>
      <c r="C10" s="11" t="s">
        <v>88</v>
      </c>
      <c r="D10" s="12">
        <v>1200</v>
      </c>
      <c r="E10" s="15">
        <v>3600</v>
      </c>
      <c r="F10" s="12">
        <v>0</v>
      </c>
      <c r="G10" s="12">
        <f t="shared" si="0"/>
        <v>3600</v>
      </c>
    </row>
    <row r="11" spans="1:7" ht="45.75" thickBot="1">
      <c r="A11" s="8" t="s">
        <v>75</v>
      </c>
      <c r="B11" s="14" t="s">
        <v>76</v>
      </c>
      <c r="C11" s="11" t="s">
        <v>77</v>
      </c>
      <c r="D11" s="12">
        <v>0</v>
      </c>
      <c r="E11" s="15">
        <v>0</v>
      </c>
      <c r="F11" s="12">
        <v>0</v>
      </c>
      <c r="G11" s="12">
        <f t="shared" si="0"/>
        <v>0</v>
      </c>
    </row>
    <row r="12" spans="1:7" ht="45.75" thickBot="1">
      <c r="A12" s="8" t="s">
        <v>30</v>
      </c>
      <c r="B12" s="14" t="s">
        <v>31</v>
      </c>
      <c r="C12" s="11" t="s">
        <v>77</v>
      </c>
      <c r="D12" s="12">
        <v>0</v>
      </c>
      <c r="E12" s="15">
        <v>0</v>
      </c>
      <c r="F12" s="12">
        <v>0</v>
      </c>
      <c r="G12" s="12">
        <f t="shared" si="0"/>
        <v>0</v>
      </c>
    </row>
    <row r="13" spans="1:7" ht="45.75" thickBot="1">
      <c r="A13" s="8" t="s">
        <v>78</v>
      </c>
      <c r="B13" s="14" t="s">
        <v>25</v>
      </c>
      <c r="C13" s="11" t="s">
        <v>77</v>
      </c>
      <c r="D13" s="12">
        <v>0</v>
      </c>
      <c r="E13" s="15">
        <v>0</v>
      </c>
      <c r="F13" s="12">
        <v>0</v>
      </c>
      <c r="G13" s="12">
        <f t="shared" si="0"/>
        <v>0</v>
      </c>
    </row>
    <row r="14" spans="1:7" ht="45.75" thickBot="1">
      <c r="A14" s="8" t="s">
        <v>11</v>
      </c>
      <c r="B14" s="14" t="s">
        <v>26</v>
      </c>
      <c r="C14" s="11" t="s">
        <v>77</v>
      </c>
      <c r="D14" s="12">
        <v>0</v>
      </c>
      <c r="E14" s="15">
        <v>0</v>
      </c>
      <c r="F14" s="12">
        <v>0</v>
      </c>
      <c r="G14" s="12">
        <f t="shared" si="0"/>
        <v>0</v>
      </c>
    </row>
    <row r="15" spans="1:7" ht="45.75" thickBot="1">
      <c r="A15" s="8" t="s">
        <v>27</v>
      </c>
      <c r="B15" s="14" t="s">
        <v>28</v>
      </c>
      <c r="C15" s="11" t="s">
        <v>77</v>
      </c>
      <c r="D15" s="12">
        <v>0</v>
      </c>
      <c r="E15" s="15">
        <v>0</v>
      </c>
      <c r="F15" s="12">
        <v>0</v>
      </c>
      <c r="G15" s="12">
        <f t="shared" si="0"/>
        <v>0</v>
      </c>
    </row>
    <row r="16" spans="1:7" ht="45.75" thickBot="1">
      <c r="A16" s="8" t="s">
        <v>27</v>
      </c>
      <c r="B16" s="14" t="s">
        <v>28</v>
      </c>
      <c r="C16" s="11" t="s">
        <v>91</v>
      </c>
      <c r="D16" s="12">
        <v>1000</v>
      </c>
      <c r="E16" s="15">
        <v>2000</v>
      </c>
      <c r="F16" s="12">
        <v>300</v>
      </c>
      <c r="G16" s="12">
        <f t="shared" si="0"/>
        <v>2300</v>
      </c>
    </row>
    <row r="17" spans="1:7" ht="15.75" thickBot="1">
      <c r="A17" s="25" t="s">
        <v>101</v>
      </c>
      <c r="B17" s="26"/>
      <c r="C17" s="26"/>
      <c r="D17" s="27"/>
      <c r="E17" s="9">
        <f>SUM(E6:E16)</f>
        <v>13600</v>
      </c>
      <c r="F17" s="10">
        <f>SUM(F6:F16)</f>
        <v>1200</v>
      </c>
      <c r="G17" s="10">
        <f>SUM(G6:G16)</f>
        <v>14800</v>
      </c>
    </row>
    <row r="18" spans="1:7" ht="15.75" thickBot="1">
      <c r="C18" s="30" t="s">
        <v>112</v>
      </c>
      <c r="D18" s="31"/>
      <c r="E18" s="16">
        <f>NOVIEMBRE!E11+E17</f>
        <v>124420</v>
      </c>
      <c r="F18" s="16">
        <f>NOVIEMBRE!F11+F17</f>
        <v>19300</v>
      </c>
    </row>
  </sheetData>
  <mergeCells count="2">
    <mergeCell ref="A17:D17"/>
    <mergeCell ref="C18:D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A2" sqref="A2"/>
    </sheetView>
  </sheetViews>
  <sheetFormatPr baseColWidth="10" defaultRowHeight="15"/>
  <cols>
    <col min="1" max="1" width="26.5703125" bestFit="1" customWidth="1"/>
    <col min="2" max="2" width="16.28515625" customWidth="1"/>
    <col min="3" max="3" width="23.7109375" customWidth="1"/>
    <col min="4" max="4" width="13.85546875" bestFit="1" customWidth="1"/>
    <col min="7" max="7" width="14.85546875" bestFit="1" customWidth="1"/>
  </cols>
  <sheetData>
    <row r="1" spans="1:7">
      <c r="A1" s="24" t="s">
        <v>124</v>
      </c>
    </row>
    <row r="3" spans="1:7" ht="15.75" thickBot="1"/>
    <row r="4" spans="1:7" ht="30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3" t="s">
        <v>6</v>
      </c>
    </row>
    <row r="5" spans="1:7" ht="15.75" thickBot="1">
      <c r="A5" s="4"/>
      <c r="B5" s="5"/>
      <c r="C5" s="5"/>
      <c r="D5" s="5"/>
      <c r="E5" s="5"/>
      <c r="F5" s="5"/>
      <c r="G5" s="6"/>
    </row>
    <row r="6" spans="1:7" ht="30.75" thickBot="1">
      <c r="A6" s="7" t="s">
        <v>7</v>
      </c>
      <c r="B6" s="14" t="s">
        <v>8</v>
      </c>
      <c r="C6" s="11" t="s">
        <v>13</v>
      </c>
      <c r="D6" s="18">
        <v>750</v>
      </c>
      <c r="E6" s="19">
        <v>1500</v>
      </c>
      <c r="F6" s="18">
        <v>300</v>
      </c>
      <c r="G6" s="18">
        <f>E6+F6</f>
        <v>1800</v>
      </c>
    </row>
    <row r="7" spans="1:7" ht="30.75" thickBot="1">
      <c r="A7" s="8" t="s">
        <v>14</v>
      </c>
      <c r="B7" s="14" t="s">
        <v>15</v>
      </c>
      <c r="C7" s="11" t="s">
        <v>16</v>
      </c>
      <c r="D7" s="18">
        <v>500</v>
      </c>
      <c r="E7" s="19">
        <v>1000</v>
      </c>
      <c r="F7" s="18">
        <v>220</v>
      </c>
      <c r="G7" s="18">
        <f t="shared" ref="G7:G21" si="0">E7+F7</f>
        <v>1220</v>
      </c>
    </row>
    <row r="8" spans="1:7" ht="30.75" thickBot="1">
      <c r="A8" s="8" t="s">
        <v>14</v>
      </c>
      <c r="B8" s="14" t="s">
        <v>15</v>
      </c>
      <c r="C8" s="11" t="s">
        <v>22</v>
      </c>
      <c r="D8" s="19">
        <v>500</v>
      </c>
      <c r="E8" s="19">
        <v>1500</v>
      </c>
      <c r="F8" s="18">
        <v>0</v>
      </c>
      <c r="G8" s="18">
        <f t="shared" si="0"/>
        <v>1500</v>
      </c>
    </row>
    <row r="9" spans="1:7" ht="30.75" thickBot="1">
      <c r="A9" s="7" t="s">
        <v>23</v>
      </c>
      <c r="B9" s="14" t="s">
        <v>8</v>
      </c>
      <c r="C9" s="11" t="s">
        <v>22</v>
      </c>
      <c r="D9" s="18">
        <v>750</v>
      </c>
      <c r="E9" s="19">
        <v>2250</v>
      </c>
      <c r="F9" s="18">
        <v>0</v>
      </c>
      <c r="G9" s="18">
        <f t="shared" si="0"/>
        <v>2250</v>
      </c>
    </row>
    <row r="10" spans="1:7" ht="30.75" thickBot="1">
      <c r="A10" s="7" t="s">
        <v>7</v>
      </c>
      <c r="B10" s="14" t="s">
        <v>8</v>
      </c>
      <c r="C10" s="11" t="s">
        <v>22</v>
      </c>
      <c r="D10" s="18">
        <v>750</v>
      </c>
      <c r="E10" s="19">
        <v>2250</v>
      </c>
      <c r="F10" s="18">
        <v>0</v>
      </c>
      <c r="G10" s="18">
        <f t="shared" si="0"/>
        <v>2250</v>
      </c>
    </row>
    <row r="11" spans="1:7" ht="45.75" thickBot="1">
      <c r="A11" s="7" t="s">
        <v>24</v>
      </c>
      <c r="B11" s="14" t="s">
        <v>25</v>
      </c>
      <c r="C11" s="11" t="s">
        <v>13</v>
      </c>
      <c r="D11" s="18">
        <v>0</v>
      </c>
      <c r="E11" s="19">
        <v>0</v>
      </c>
      <c r="F11" s="18">
        <v>300</v>
      </c>
      <c r="G11" s="18">
        <f t="shared" si="0"/>
        <v>300</v>
      </c>
    </row>
    <row r="12" spans="1:7" ht="45.75" thickBot="1">
      <c r="A12" s="8" t="s">
        <v>11</v>
      </c>
      <c r="B12" s="14" t="s">
        <v>26</v>
      </c>
      <c r="C12" s="11" t="s">
        <v>13</v>
      </c>
      <c r="D12" s="18">
        <v>0</v>
      </c>
      <c r="E12" s="19">
        <v>0</v>
      </c>
      <c r="F12" s="18">
        <v>300</v>
      </c>
      <c r="G12" s="18">
        <f t="shared" si="0"/>
        <v>300</v>
      </c>
    </row>
    <row r="13" spans="1:7" ht="30.75" thickBot="1">
      <c r="A13" s="8" t="s">
        <v>27</v>
      </c>
      <c r="B13" s="14" t="s">
        <v>28</v>
      </c>
      <c r="C13" s="11" t="s">
        <v>29</v>
      </c>
      <c r="D13" s="18">
        <v>1000</v>
      </c>
      <c r="E13" s="19">
        <v>4000</v>
      </c>
      <c r="F13" s="18">
        <v>300</v>
      </c>
      <c r="G13" s="18">
        <f t="shared" si="0"/>
        <v>4300</v>
      </c>
    </row>
    <row r="14" spans="1:7" ht="30.75" thickBot="1">
      <c r="A14" s="8" t="s">
        <v>7</v>
      </c>
      <c r="B14" s="14" t="s">
        <v>18</v>
      </c>
      <c r="C14" s="11" t="s">
        <v>29</v>
      </c>
      <c r="D14" s="18">
        <v>750</v>
      </c>
      <c r="E14" s="19">
        <v>3000</v>
      </c>
      <c r="F14" s="18">
        <v>300</v>
      </c>
      <c r="G14" s="18">
        <f t="shared" si="0"/>
        <v>3300</v>
      </c>
    </row>
    <row r="15" spans="1:7" ht="30.75" thickBot="1">
      <c r="A15" s="8" t="s">
        <v>30</v>
      </c>
      <c r="B15" s="14" t="s">
        <v>31</v>
      </c>
      <c r="C15" s="11" t="s">
        <v>29</v>
      </c>
      <c r="D15" s="18">
        <v>1200</v>
      </c>
      <c r="E15" s="19">
        <v>1200</v>
      </c>
      <c r="F15" s="18">
        <v>400</v>
      </c>
      <c r="G15" s="18">
        <f t="shared" si="0"/>
        <v>1600</v>
      </c>
    </row>
    <row r="16" spans="1:7" ht="45.75" thickBot="1">
      <c r="A16" s="8" t="s">
        <v>24</v>
      </c>
      <c r="B16" s="14" t="s">
        <v>25</v>
      </c>
      <c r="C16" s="11" t="s">
        <v>29</v>
      </c>
      <c r="D16" s="18">
        <v>800</v>
      </c>
      <c r="E16" s="19">
        <v>800</v>
      </c>
      <c r="F16" s="18">
        <v>300</v>
      </c>
      <c r="G16" s="18">
        <f t="shared" si="0"/>
        <v>1100</v>
      </c>
    </row>
    <row r="17" spans="1:7" ht="15.75" thickBot="1">
      <c r="A17" s="8" t="s">
        <v>14</v>
      </c>
      <c r="B17" s="14" t="s">
        <v>15</v>
      </c>
      <c r="C17" s="11" t="s">
        <v>32</v>
      </c>
      <c r="D17" s="18">
        <v>500</v>
      </c>
      <c r="E17" s="19">
        <v>2500</v>
      </c>
      <c r="F17" s="18">
        <v>0</v>
      </c>
      <c r="G17" s="18">
        <f t="shared" si="0"/>
        <v>2500</v>
      </c>
    </row>
    <row r="18" spans="1:7" ht="30.75" thickBot="1">
      <c r="A18" s="8" t="s">
        <v>27</v>
      </c>
      <c r="B18" s="14" t="s">
        <v>28</v>
      </c>
      <c r="C18" s="11" t="s">
        <v>33</v>
      </c>
      <c r="D18" s="18">
        <v>1000</v>
      </c>
      <c r="E18" s="19">
        <v>3000</v>
      </c>
      <c r="F18" s="18">
        <v>0</v>
      </c>
      <c r="G18" s="18">
        <f t="shared" si="0"/>
        <v>3000</v>
      </c>
    </row>
    <row r="19" spans="1:7" ht="30.75" thickBot="1">
      <c r="A19" s="8" t="s">
        <v>34</v>
      </c>
      <c r="B19" s="14" t="s">
        <v>35</v>
      </c>
      <c r="C19" s="11" t="s">
        <v>33</v>
      </c>
      <c r="D19" s="18">
        <v>750</v>
      </c>
      <c r="E19" s="19">
        <v>2250</v>
      </c>
      <c r="F19" s="18">
        <v>0</v>
      </c>
      <c r="G19" s="18">
        <f t="shared" si="0"/>
        <v>2250</v>
      </c>
    </row>
    <row r="20" spans="1:7" ht="15.75" thickBot="1">
      <c r="A20" s="8" t="s">
        <v>14</v>
      </c>
      <c r="B20" s="14" t="s">
        <v>15</v>
      </c>
      <c r="C20" s="11" t="s">
        <v>36</v>
      </c>
      <c r="D20" s="18">
        <v>500</v>
      </c>
      <c r="E20" s="19">
        <v>2500</v>
      </c>
      <c r="F20" s="18"/>
      <c r="G20" s="18">
        <f t="shared" si="0"/>
        <v>2500</v>
      </c>
    </row>
    <row r="21" spans="1:7" ht="30.75" thickBot="1">
      <c r="A21" s="8" t="s">
        <v>7</v>
      </c>
      <c r="B21" s="14" t="s">
        <v>18</v>
      </c>
      <c r="C21" s="11" t="s">
        <v>37</v>
      </c>
      <c r="D21" s="18">
        <v>1000</v>
      </c>
      <c r="E21" s="18">
        <v>1000</v>
      </c>
      <c r="F21" s="18">
        <v>300</v>
      </c>
      <c r="G21" s="18">
        <f t="shared" si="0"/>
        <v>1300</v>
      </c>
    </row>
    <row r="22" spans="1:7" ht="15.75" thickBot="1">
      <c r="A22" s="25" t="s">
        <v>38</v>
      </c>
      <c r="B22" s="26"/>
      <c r="C22" s="28"/>
      <c r="D22" s="29"/>
      <c r="E22" s="20">
        <f>SUM(E6:E21)</f>
        <v>28750</v>
      </c>
      <c r="F22" s="21">
        <f>SUM(F6:F21)</f>
        <v>2720</v>
      </c>
      <c r="G22" s="22">
        <f>SUM(G6:G21)</f>
        <v>31470</v>
      </c>
    </row>
    <row r="23" spans="1:7" ht="15.75" thickBot="1">
      <c r="C23" s="30" t="s">
        <v>102</v>
      </c>
      <c r="D23" s="31"/>
      <c r="E23" s="16">
        <f>ENERO!E12+E22</f>
        <v>29970</v>
      </c>
      <c r="F23" s="17">
        <f>ENERO!F12+F22</f>
        <v>3920</v>
      </c>
    </row>
  </sheetData>
  <mergeCells count="2">
    <mergeCell ref="A22:D22"/>
    <mergeCell ref="C23:D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2" sqref="C2"/>
    </sheetView>
  </sheetViews>
  <sheetFormatPr baseColWidth="10" defaultRowHeight="15"/>
  <cols>
    <col min="1" max="1" width="26.5703125" bestFit="1" customWidth="1"/>
    <col min="2" max="2" width="16.28515625" customWidth="1"/>
    <col min="3" max="3" width="23.7109375" customWidth="1"/>
    <col min="4" max="4" width="13.85546875" bestFit="1" customWidth="1"/>
    <col min="7" max="7" width="14.85546875" bestFit="1" customWidth="1"/>
  </cols>
  <sheetData>
    <row r="1" spans="1:7">
      <c r="A1" s="24" t="s">
        <v>122</v>
      </c>
    </row>
    <row r="3" spans="1:7" ht="15.75" thickBot="1"/>
    <row r="4" spans="1:7" ht="30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3" t="s">
        <v>6</v>
      </c>
    </row>
    <row r="5" spans="1:7" ht="15.75" thickBot="1">
      <c r="A5" s="4"/>
      <c r="B5" s="5"/>
      <c r="C5" s="5"/>
      <c r="D5" s="5"/>
      <c r="E5" s="5"/>
      <c r="F5" s="5"/>
      <c r="G5" s="6"/>
    </row>
    <row r="6" spans="1:7" ht="30.75" thickBot="1">
      <c r="A6" s="7" t="s">
        <v>7</v>
      </c>
      <c r="B6" s="14" t="s">
        <v>8</v>
      </c>
      <c r="C6" s="11" t="s">
        <v>37</v>
      </c>
      <c r="D6" s="12">
        <v>750</v>
      </c>
      <c r="E6" s="15">
        <v>750</v>
      </c>
      <c r="F6" s="12">
        <v>300</v>
      </c>
      <c r="G6" s="12">
        <f>E6+F6</f>
        <v>1050</v>
      </c>
    </row>
    <row r="7" spans="1:7" ht="30.75" thickBot="1">
      <c r="A7" s="7" t="s">
        <v>27</v>
      </c>
      <c r="B7" s="14" t="s">
        <v>28</v>
      </c>
      <c r="C7" s="11" t="s">
        <v>41</v>
      </c>
      <c r="D7" s="12">
        <v>1000</v>
      </c>
      <c r="E7" s="15">
        <v>5000</v>
      </c>
      <c r="F7" s="12">
        <v>0</v>
      </c>
      <c r="G7" s="12">
        <f>E7+F7</f>
        <v>5000</v>
      </c>
    </row>
    <row r="8" spans="1:7" ht="30.75" thickBot="1">
      <c r="A8" s="8" t="s">
        <v>14</v>
      </c>
      <c r="B8" s="14" t="s">
        <v>15</v>
      </c>
      <c r="C8" s="11" t="s">
        <v>37</v>
      </c>
      <c r="D8" s="12">
        <v>500</v>
      </c>
      <c r="E8" s="15">
        <v>500</v>
      </c>
      <c r="F8" s="12">
        <v>220</v>
      </c>
      <c r="G8" s="12">
        <f t="shared" ref="G8:G13" si="0">E8+F8</f>
        <v>720</v>
      </c>
    </row>
    <row r="9" spans="1:7" ht="30.75" thickBot="1">
      <c r="A9" s="8" t="s">
        <v>27</v>
      </c>
      <c r="B9" s="14" t="s">
        <v>28</v>
      </c>
      <c r="C9" s="11" t="s">
        <v>39</v>
      </c>
      <c r="D9" s="12">
        <v>1000</v>
      </c>
      <c r="E9" s="15">
        <v>2000</v>
      </c>
      <c r="F9" s="12">
        <v>300</v>
      </c>
      <c r="G9" s="12">
        <f t="shared" si="0"/>
        <v>2300</v>
      </c>
    </row>
    <row r="10" spans="1:7" ht="30.75" thickBot="1">
      <c r="A10" s="8" t="s">
        <v>17</v>
      </c>
      <c r="B10" s="14" t="s">
        <v>18</v>
      </c>
      <c r="C10" s="11" t="s">
        <v>40</v>
      </c>
      <c r="D10" s="12">
        <v>1000</v>
      </c>
      <c r="E10" s="15">
        <v>2000</v>
      </c>
      <c r="F10" s="12">
        <v>300</v>
      </c>
      <c r="G10" s="12">
        <f t="shared" si="0"/>
        <v>2300</v>
      </c>
    </row>
    <row r="11" spans="1:7" ht="30.75" thickBot="1">
      <c r="A11" s="8" t="s">
        <v>14</v>
      </c>
      <c r="B11" s="14" t="s">
        <v>15</v>
      </c>
      <c r="C11" s="11" t="s">
        <v>42</v>
      </c>
      <c r="D11" s="12">
        <v>500</v>
      </c>
      <c r="E11" s="15">
        <v>1500</v>
      </c>
      <c r="F11" s="12">
        <v>0</v>
      </c>
      <c r="G11" s="12">
        <f t="shared" si="0"/>
        <v>1500</v>
      </c>
    </row>
    <row r="12" spans="1:7" ht="30.75" thickBot="1">
      <c r="A12" s="8" t="s">
        <v>43</v>
      </c>
      <c r="B12" s="14" t="s">
        <v>35</v>
      </c>
      <c r="C12" s="11" t="s">
        <v>39</v>
      </c>
      <c r="D12" s="12">
        <v>500</v>
      </c>
      <c r="E12" s="15">
        <v>1500</v>
      </c>
      <c r="F12" s="12">
        <v>0</v>
      </c>
      <c r="G12" s="12">
        <f t="shared" si="0"/>
        <v>1500</v>
      </c>
    </row>
    <row r="13" spans="1:7" ht="30.75" thickBot="1">
      <c r="A13" s="8" t="s">
        <v>7</v>
      </c>
      <c r="B13" s="14" t="s">
        <v>8</v>
      </c>
      <c r="C13" s="11" t="s">
        <v>42</v>
      </c>
      <c r="D13" s="12">
        <v>750</v>
      </c>
      <c r="E13" s="15">
        <v>1500</v>
      </c>
      <c r="F13" s="12">
        <v>0</v>
      </c>
      <c r="G13" s="12">
        <f t="shared" si="0"/>
        <v>1500</v>
      </c>
    </row>
    <row r="14" spans="1:7" ht="15.75" thickBot="1">
      <c r="A14" s="25" t="s">
        <v>92</v>
      </c>
      <c r="B14" s="26"/>
      <c r="C14" s="26"/>
      <c r="D14" s="27"/>
      <c r="E14" s="9">
        <f>SUM(E6:E13)</f>
        <v>14750</v>
      </c>
      <c r="F14" s="10">
        <f>SUM(F6:F13)</f>
        <v>1120</v>
      </c>
      <c r="G14" s="10">
        <f>SUM(G6:G13)</f>
        <v>15870</v>
      </c>
    </row>
    <row r="15" spans="1:7" ht="15.75" thickBot="1">
      <c r="C15" s="30" t="s">
        <v>105</v>
      </c>
      <c r="D15" s="31"/>
      <c r="E15" s="16">
        <f>FEBRERO!E23+E14</f>
        <v>44720</v>
      </c>
      <c r="F15" s="16">
        <f>FEBRERO!F23+F14</f>
        <v>5040</v>
      </c>
    </row>
  </sheetData>
  <mergeCells count="2">
    <mergeCell ref="A14:D14"/>
    <mergeCell ref="C15:D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/>
  </sheetViews>
  <sheetFormatPr baseColWidth="10" defaultRowHeight="15"/>
  <cols>
    <col min="1" max="1" width="26.5703125" bestFit="1" customWidth="1"/>
    <col min="2" max="2" width="16.28515625" customWidth="1"/>
    <col min="3" max="3" width="23.7109375" customWidth="1"/>
    <col min="4" max="4" width="13.85546875" bestFit="1" customWidth="1"/>
    <col min="7" max="7" width="14.85546875" bestFit="1" customWidth="1"/>
  </cols>
  <sheetData>
    <row r="1" spans="1:7">
      <c r="A1" s="24" t="s">
        <v>121</v>
      </c>
    </row>
    <row r="3" spans="1:7" ht="15.75" thickBot="1"/>
    <row r="4" spans="1:7" ht="30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3" t="s">
        <v>6</v>
      </c>
    </row>
    <row r="5" spans="1:7" ht="15.75" thickBot="1">
      <c r="A5" s="4"/>
      <c r="B5" s="5"/>
      <c r="C5" s="5"/>
      <c r="D5" s="5"/>
      <c r="E5" s="5"/>
      <c r="F5" s="5"/>
      <c r="G5" s="6"/>
    </row>
    <row r="6" spans="1:7" ht="30.75" thickBot="1">
      <c r="A6" s="7" t="s">
        <v>30</v>
      </c>
      <c r="B6" s="14" t="s">
        <v>31</v>
      </c>
      <c r="C6" s="11" t="s">
        <v>44</v>
      </c>
      <c r="D6" s="12"/>
      <c r="E6" s="15">
        <v>0</v>
      </c>
      <c r="F6" s="12">
        <v>400</v>
      </c>
      <c r="G6" s="12">
        <f>E6+F6</f>
        <v>400</v>
      </c>
    </row>
    <row r="7" spans="1:7" ht="45.75" thickBot="1">
      <c r="A7" s="7" t="s">
        <v>11</v>
      </c>
      <c r="B7" s="14" t="s">
        <v>26</v>
      </c>
      <c r="C7" s="11" t="s">
        <v>44</v>
      </c>
      <c r="D7" s="12"/>
      <c r="E7" s="15">
        <v>0</v>
      </c>
      <c r="F7" s="12">
        <v>300</v>
      </c>
      <c r="G7" s="12">
        <f>E7+F7</f>
        <v>300</v>
      </c>
    </row>
    <row r="8" spans="1:7" ht="30.75" thickBot="1">
      <c r="A8" s="8" t="s">
        <v>46</v>
      </c>
      <c r="B8" s="14" t="s">
        <v>47</v>
      </c>
      <c r="C8" s="11" t="s">
        <v>45</v>
      </c>
      <c r="D8" s="12"/>
      <c r="E8" s="15">
        <v>0</v>
      </c>
      <c r="F8" s="12">
        <v>300</v>
      </c>
      <c r="G8" s="12">
        <f t="shared" ref="G8:G12" si="0">E8+F8</f>
        <v>300</v>
      </c>
    </row>
    <row r="9" spans="1:7" ht="30.75" thickBot="1">
      <c r="A9" s="8" t="s">
        <v>7</v>
      </c>
      <c r="B9" s="14" t="s">
        <v>18</v>
      </c>
      <c r="C9" s="11" t="s">
        <v>48</v>
      </c>
      <c r="D9" s="12">
        <v>750</v>
      </c>
      <c r="E9" s="15">
        <v>750</v>
      </c>
      <c r="F9" s="12">
        <v>300</v>
      </c>
      <c r="G9" s="12">
        <f t="shared" si="0"/>
        <v>1050</v>
      </c>
    </row>
    <row r="10" spans="1:7" ht="30.75" thickBot="1">
      <c r="A10" s="8" t="s">
        <v>49</v>
      </c>
      <c r="B10" s="14" t="s">
        <v>18</v>
      </c>
      <c r="C10" s="11" t="s">
        <v>48</v>
      </c>
      <c r="D10" s="12">
        <v>750</v>
      </c>
      <c r="E10" s="15">
        <v>750</v>
      </c>
      <c r="F10" s="12">
        <v>300</v>
      </c>
      <c r="G10" s="12">
        <f t="shared" si="0"/>
        <v>1050</v>
      </c>
    </row>
    <row r="11" spans="1:7" ht="45.75" thickBot="1">
      <c r="A11" s="8" t="s">
        <v>11</v>
      </c>
      <c r="B11" s="14" t="s">
        <v>26</v>
      </c>
      <c r="C11" s="11" t="s">
        <v>48</v>
      </c>
      <c r="D11" s="12">
        <v>1000</v>
      </c>
      <c r="E11" s="15">
        <v>1000</v>
      </c>
      <c r="F11" s="12">
        <v>0</v>
      </c>
      <c r="G11" s="12">
        <f t="shared" si="0"/>
        <v>1000</v>
      </c>
    </row>
    <row r="12" spans="1:7" ht="30.75" thickBot="1">
      <c r="A12" s="8" t="s">
        <v>43</v>
      </c>
      <c r="B12" s="14" t="s">
        <v>35</v>
      </c>
      <c r="C12" s="11" t="s">
        <v>40</v>
      </c>
      <c r="D12" s="12">
        <v>750</v>
      </c>
      <c r="E12" s="15">
        <v>2250</v>
      </c>
      <c r="F12" s="12">
        <v>0</v>
      </c>
      <c r="G12" s="12">
        <f t="shared" si="0"/>
        <v>2250</v>
      </c>
    </row>
    <row r="13" spans="1:7" ht="15.75" thickBot="1">
      <c r="A13" s="25" t="s">
        <v>93</v>
      </c>
      <c r="B13" s="26"/>
      <c r="C13" s="26"/>
      <c r="D13" s="27"/>
      <c r="E13" s="9">
        <f>SUM(E6:E12)</f>
        <v>4750</v>
      </c>
      <c r="F13" s="10">
        <f>SUM(F6:F12)</f>
        <v>1600</v>
      </c>
      <c r="G13" s="10">
        <f>SUM(G6:G12)</f>
        <v>6350</v>
      </c>
    </row>
    <row r="14" spans="1:7" ht="15.75" thickBot="1">
      <c r="C14" s="30" t="s">
        <v>104</v>
      </c>
      <c r="D14" s="31"/>
      <c r="E14" s="16">
        <f>MARZO!E15+E13</f>
        <v>49470</v>
      </c>
      <c r="F14" s="16">
        <f>MARZO!F15+F13</f>
        <v>6640</v>
      </c>
    </row>
  </sheetData>
  <mergeCells count="2">
    <mergeCell ref="A13:D13"/>
    <mergeCell ref="C14:D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/>
  </sheetViews>
  <sheetFormatPr baseColWidth="10" defaultRowHeight="15"/>
  <cols>
    <col min="1" max="1" width="26.5703125" bestFit="1" customWidth="1"/>
    <col min="2" max="2" width="16.28515625" customWidth="1"/>
    <col min="3" max="3" width="23.7109375" customWidth="1"/>
    <col min="4" max="4" width="13.85546875" bestFit="1" customWidth="1"/>
    <col min="7" max="7" width="14.85546875" bestFit="1" customWidth="1"/>
  </cols>
  <sheetData>
    <row r="1" spans="1:7">
      <c r="A1" s="24" t="s">
        <v>120</v>
      </c>
    </row>
    <row r="3" spans="1:7" ht="15.75" thickBot="1"/>
    <row r="4" spans="1:7" ht="30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3" t="s">
        <v>6</v>
      </c>
    </row>
    <row r="5" spans="1:7" ht="15.75" thickBot="1">
      <c r="A5" s="4"/>
      <c r="B5" s="5"/>
      <c r="C5" s="5"/>
      <c r="D5" s="5"/>
      <c r="E5" s="5"/>
      <c r="F5" s="5"/>
      <c r="G5" s="6"/>
    </row>
    <row r="6" spans="1:7" ht="45.75" thickBot="1">
      <c r="A6" s="7" t="s">
        <v>50</v>
      </c>
      <c r="B6" s="14" t="s">
        <v>35</v>
      </c>
      <c r="C6" s="11" t="s">
        <v>51</v>
      </c>
      <c r="D6" s="12">
        <v>750</v>
      </c>
      <c r="E6" s="15">
        <v>2250</v>
      </c>
      <c r="F6" s="12">
        <v>300</v>
      </c>
      <c r="G6" s="12">
        <f>E6+F6</f>
        <v>2550</v>
      </c>
    </row>
    <row r="7" spans="1:7" ht="45.75" thickBot="1">
      <c r="A7" s="7" t="s">
        <v>27</v>
      </c>
      <c r="B7" s="14" t="s">
        <v>28</v>
      </c>
      <c r="C7" s="11" t="s">
        <v>51</v>
      </c>
      <c r="D7" s="12">
        <v>1000</v>
      </c>
      <c r="E7" s="15">
        <v>4000</v>
      </c>
      <c r="F7" s="12">
        <v>0</v>
      </c>
      <c r="G7" s="12">
        <f>E7+F7</f>
        <v>4000</v>
      </c>
    </row>
    <row r="8" spans="1:7" ht="45.75" thickBot="1">
      <c r="A8" s="8" t="s">
        <v>30</v>
      </c>
      <c r="B8" s="14" t="s">
        <v>31</v>
      </c>
      <c r="C8" s="11" t="s">
        <v>51</v>
      </c>
      <c r="D8" s="12">
        <v>1200</v>
      </c>
      <c r="E8" s="15">
        <v>1200</v>
      </c>
      <c r="F8" s="12">
        <v>400</v>
      </c>
      <c r="G8" s="12">
        <f t="shared" ref="G8:G17" si="0">E8+F8</f>
        <v>1600</v>
      </c>
    </row>
    <row r="9" spans="1:7" ht="45.75" thickBot="1">
      <c r="A9" s="8" t="s">
        <v>52</v>
      </c>
      <c r="B9" s="14" t="s">
        <v>25</v>
      </c>
      <c r="C9" s="11" t="s">
        <v>51</v>
      </c>
      <c r="D9" s="12">
        <v>1000</v>
      </c>
      <c r="E9" s="15">
        <v>1000</v>
      </c>
      <c r="F9" s="12">
        <v>300</v>
      </c>
      <c r="G9" s="12">
        <f t="shared" si="0"/>
        <v>1300</v>
      </c>
    </row>
    <row r="10" spans="1:7" ht="45.75" thickBot="1">
      <c r="A10" s="8" t="s">
        <v>11</v>
      </c>
      <c r="B10" s="14" t="s">
        <v>26</v>
      </c>
      <c r="C10" s="11" t="s">
        <v>51</v>
      </c>
      <c r="D10" s="12">
        <v>1000</v>
      </c>
      <c r="E10" s="15">
        <v>1000</v>
      </c>
      <c r="F10" s="12">
        <v>300</v>
      </c>
      <c r="G10" s="12">
        <f t="shared" si="0"/>
        <v>1300</v>
      </c>
    </row>
    <row r="11" spans="1:7" ht="30.75" thickBot="1">
      <c r="A11" s="8" t="s">
        <v>30</v>
      </c>
      <c r="B11" s="14" t="s">
        <v>31</v>
      </c>
      <c r="C11" s="11" t="s">
        <v>53</v>
      </c>
      <c r="D11" s="12"/>
      <c r="E11" s="15">
        <v>0</v>
      </c>
      <c r="F11" s="12">
        <v>400</v>
      </c>
      <c r="G11" s="12">
        <f t="shared" si="0"/>
        <v>400</v>
      </c>
    </row>
    <row r="12" spans="1:7" ht="45.75" thickBot="1">
      <c r="A12" s="8" t="s">
        <v>52</v>
      </c>
      <c r="B12" s="14" t="s">
        <v>25</v>
      </c>
      <c r="C12" s="11" t="s">
        <v>53</v>
      </c>
      <c r="D12" s="12"/>
      <c r="E12" s="15">
        <v>0</v>
      </c>
      <c r="F12" s="12">
        <v>300</v>
      </c>
      <c r="G12" s="12">
        <f t="shared" si="0"/>
        <v>300</v>
      </c>
    </row>
    <row r="13" spans="1:7" ht="45.75" thickBot="1">
      <c r="A13" s="8" t="s">
        <v>11</v>
      </c>
      <c r="B13" s="14" t="s">
        <v>26</v>
      </c>
      <c r="C13" s="11" t="s">
        <v>53</v>
      </c>
      <c r="D13" s="12"/>
      <c r="E13" s="15">
        <v>0</v>
      </c>
      <c r="F13" s="12">
        <v>300</v>
      </c>
      <c r="G13" s="12">
        <f t="shared" si="0"/>
        <v>300</v>
      </c>
    </row>
    <row r="14" spans="1:7" ht="30.75" thickBot="1">
      <c r="A14" s="8" t="s">
        <v>50</v>
      </c>
      <c r="B14" s="14" t="s">
        <v>35</v>
      </c>
      <c r="C14" s="11" t="s">
        <v>53</v>
      </c>
      <c r="D14" s="12"/>
      <c r="E14" s="15">
        <v>0</v>
      </c>
      <c r="F14" s="12">
        <v>300</v>
      </c>
      <c r="G14" s="12">
        <f t="shared" si="0"/>
        <v>300</v>
      </c>
    </row>
    <row r="15" spans="1:7" ht="30.75" thickBot="1">
      <c r="A15" s="8" t="s">
        <v>27</v>
      </c>
      <c r="B15" s="14" t="s">
        <v>28</v>
      </c>
      <c r="C15" s="11" t="s">
        <v>53</v>
      </c>
      <c r="D15" s="12"/>
      <c r="E15" s="15">
        <v>0</v>
      </c>
      <c r="F15" s="12">
        <v>300</v>
      </c>
      <c r="G15" s="12">
        <f t="shared" si="0"/>
        <v>300</v>
      </c>
    </row>
    <row r="16" spans="1:7" ht="45.75" thickBot="1">
      <c r="A16" s="8" t="s">
        <v>50</v>
      </c>
      <c r="B16" s="14" t="s">
        <v>35</v>
      </c>
      <c r="C16" s="11" t="s">
        <v>54</v>
      </c>
      <c r="D16" s="12">
        <v>750</v>
      </c>
      <c r="E16" s="15">
        <v>750</v>
      </c>
      <c r="F16" s="12">
        <v>300</v>
      </c>
      <c r="G16" s="12">
        <f t="shared" si="0"/>
        <v>1050</v>
      </c>
    </row>
    <row r="17" spans="1:7" ht="30.75" thickBot="1">
      <c r="A17" s="8" t="s">
        <v>50</v>
      </c>
      <c r="B17" s="14" t="s">
        <v>35</v>
      </c>
      <c r="C17" s="11" t="s">
        <v>55</v>
      </c>
      <c r="D17" s="12">
        <v>750</v>
      </c>
      <c r="E17" s="15">
        <v>750</v>
      </c>
      <c r="F17" s="12">
        <v>300</v>
      </c>
      <c r="G17" s="12">
        <f t="shared" si="0"/>
        <v>1050</v>
      </c>
    </row>
    <row r="18" spans="1:7" ht="15.75" thickBot="1">
      <c r="A18" s="25" t="s">
        <v>94</v>
      </c>
      <c r="B18" s="26"/>
      <c r="C18" s="26"/>
      <c r="D18" s="27"/>
      <c r="E18" s="9">
        <f>SUM(E6:E17)</f>
        <v>10950</v>
      </c>
      <c r="F18" s="10">
        <f>SUM(F6:F17)</f>
        <v>3500</v>
      </c>
      <c r="G18" s="10">
        <f>SUM(G6:G17)</f>
        <v>14450</v>
      </c>
    </row>
    <row r="19" spans="1:7" ht="15.75" thickBot="1">
      <c r="C19" s="30" t="s">
        <v>103</v>
      </c>
      <c r="D19" s="31"/>
      <c r="E19" s="16">
        <f>ABRIL!E14+E18</f>
        <v>60420</v>
      </c>
      <c r="F19" s="16">
        <f>ABRIL!F14+F18</f>
        <v>10140</v>
      </c>
    </row>
  </sheetData>
  <mergeCells count="2">
    <mergeCell ref="A18:D18"/>
    <mergeCell ref="C19:D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/>
  </sheetViews>
  <sheetFormatPr baseColWidth="10" defaultRowHeight="15"/>
  <cols>
    <col min="1" max="1" width="26.5703125" bestFit="1" customWidth="1"/>
    <col min="2" max="2" width="16.28515625" customWidth="1"/>
    <col min="3" max="3" width="23.7109375" customWidth="1"/>
    <col min="4" max="4" width="13.85546875" bestFit="1" customWidth="1"/>
    <col min="7" max="7" width="14.85546875" bestFit="1" customWidth="1"/>
  </cols>
  <sheetData>
    <row r="1" spans="1:7">
      <c r="A1" s="24" t="s">
        <v>119</v>
      </c>
    </row>
    <row r="3" spans="1:7" ht="15.75" thickBot="1"/>
    <row r="4" spans="1:7" ht="30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3" t="s">
        <v>6</v>
      </c>
    </row>
    <row r="5" spans="1:7" ht="15.75" thickBot="1">
      <c r="A5" s="4"/>
      <c r="B5" s="5"/>
      <c r="C5" s="5"/>
      <c r="D5" s="5"/>
      <c r="E5" s="5"/>
      <c r="F5" s="5"/>
      <c r="G5" s="6"/>
    </row>
    <row r="6" spans="1:7" ht="30.75" thickBot="1">
      <c r="A6" s="7" t="s">
        <v>7</v>
      </c>
      <c r="B6" s="14" t="s">
        <v>18</v>
      </c>
      <c r="C6" s="11" t="s">
        <v>56</v>
      </c>
      <c r="D6" s="12">
        <v>750</v>
      </c>
      <c r="E6" s="15">
        <v>750</v>
      </c>
      <c r="F6" s="12">
        <v>300</v>
      </c>
      <c r="G6" s="12">
        <f>E6+F6</f>
        <v>1050</v>
      </c>
    </row>
    <row r="7" spans="1:7" ht="45.75" thickBot="1">
      <c r="A7" s="7" t="s">
        <v>43</v>
      </c>
      <c r="B7" s="14" t="s">
        <v>35</v>
      </c>
      <c r="C7" s="11" t="s">
        <v>57</v>
      </c>
      <c r="D7" s="12">
        <v>500</v>
      </c>
      <c r="E7" s="15">
        <v>1000</v>
      </c>
      <c r="F7" s="12">
        <v>0</v>
      </c>
      <c r="G7" s="12">
        <f>E7+F7</f>
        <v>1000</v>
      </c>
    </row>
    <row r="8" spans="1:7" ht="15.75" thickBot="1">
      <c r="A8" s="25" t="s">
        <v>95</v>
      </c>
      <c r="B8" s="26"/>
      <c r="C8" s="26"/>
      <c r="D8" s="27"/>
      <c r="E8" s="9">
        <f>SUM(E6:E7)</f>
        <v>1750</v>
      </c>
      <c r="F8" s="10">
        <f>SUM(F6:F7)</f>
        <v>300</v>
      </c>
      <c r="G8" s="10">
        <f>SUM(G6:G7)</f>
        <v>2050</v>
      </c>
    </row>
    <row r="9" spans="1:7" ht="15.75" thickBot="1">
      <c r="C9" s="30" t="s">
        <v>106</v>
      </c>
      <c r="D9" s="31"/>
      <c r="E9" s="16">
        <f>MAYO!E19+E8</f>
        <v>62170</v>
      </c>
      <c r="F9" s="16">
        <f>MAYO!F19+F8</f>
        <v>10440</v>
      </c>
    </row>
  </sheetData>
  <mergeCells count="2">
    <mergeCell ref="A8:D8"/>
    <mergeCell ref="C9:D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baseColWidth="10" defaultRowHeight="15"/>
  <cols>
    <col min="1" max="1" width="26.5703125" bestFit="1" customWidth="1"/>
    <col min="2" max="2" width="16.28515625" customWidth="1"/>
    <col min="3" max="3" width="23.7109375" customWidth="1"/>
    <col min="4" max="4" width="13.85546875" bestFit="1" customWidth="1"/>
    <col min="7" max="7" width="14.85546875" bestFit="1" customWidth="1"/>
  </cols>
  <sheetData>
    <row r="1" spans="1:7">
      <c r="A1" s="24" t="s">
        <v>118</v>
      </c>
    </row>
    <row r="3" spans="1:7" ht="15.75" thickBot="1"/>
    <row r="4" spans="1:7" ht="30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3" t="s">
        <v>6</v>
      </c>
    </row>
    <row r="5" spans="1:7" ht="15.75" thickBot="1">
      <c r="A5" s="4"/>
      <c r="B5" s="5"/>
      <c r="C5" s="5"/>
      <c r="D5" s="5"/>
      <c r="E5" s="5"/>
      <c r="F5" s="5"/>
      <c r="G5" s="6"/>
    </row>
    <row r="6" spans="1:7" ht="30.75" thickBot="1">
      <c r="A6" s="7" t="s">
        <v>50</v>
      </c>
      <c r="B6" s="14" t="s">
        <v>35</v>
      </c>
      <c r="C6" s="11" t="s">
        <v>58</v>
      </c>
      <c r="D6" s="12">
        <v>750</v>
      </c>
      <c r="E6" s="15">
        <v>750</v>
      </c>
      <c r="F6" s="12">
        <v>300</v>
      </c>
      <c r="G6" s="12">
        <f>E6+F6</f>
        <v>1050</v>
      </c>
    </row>
    <row r="7" spans="1:7" ht="30.75" thickBot="1">
      <c r="A7" s="7" t="s">
        <v>43</v>
      </c>
      <c r="B7" s="14" t="s">
        <v>35</v>
      </c>
      <c r="C7" s="11" t="s">
        <v>58</v>
      </c>
      <c r="D7" s="12">
        <v>500</v>
      </c>
      <c r="E7" s="15">
        <v>1000</v>
      </c>
      <c r="F7" s="12">
        <v>0</v>
      </c>
      <c r="G7" s="12">
        <f>E7+F7</f>
        <v>1000</v>
      </c>
    </row>
    <row r="8" spans="1:7" ht="30.75" thickBot="1">
      <c r="A8" s="8" t="s">
        <v>50</v>
      </c>
      <c r="B8" s="14" t="s">
        <v>35</v>
      </c>
      <c r="C8" s="11" t="s">
        <v>59</v>
      </c>
      <c r="D8" s="12">
        <v>750</v>
      </c>
      <c r="E8" s="15">
        <v>750</v>
      </c>
      <c r="F8" s="12">
        <v>300</v>
      </c>
      <c r="G8" s="12">
        <f t="shared" ref="G8:G14" si="0">E8+F8</f>
        <v>1050</v>
      </c>
    </row>
    <row r="9" spans="1:7" ht="30.75" thickBot="1">
      <c r="A9" s="8" t="s">
        <v>49</v>
      </c>
      <c r="B9" s="14" t="s">
        <v>35</v>
      </c>
      <c r="C9" s="11" t="s">
        <v>59</v>
      </c>
      <c r="D9" s="12">
        <v>750</v>
      </c>
      <c r="E9" s="15">
        <v>750</v>
      </c>
      <c r="F9" s="12">
        <v>300</v>
      </c>
      <c r="G9" s="12">
        <f t="shared" si="0"/>
        <v>1050</v>
      </c>
    </row>
    <row r="10" spans="1:7" ht="45.75" thickBot="1">
      <c r="A10" s="8" t="s">
        <v>52</v>
      </c>
      <c r="B10" s="14" t="s">
        <v>25</v>
      </c>
      <c r="C10" s="11" t="s">
        <v>60</v>
      </c>
      <c r="D10" s="12">
        <v>0</v>
      </c>
      <c r="E10" s="15">
        <v>0</v>
      </c>
      <c r="F10" s="12">
        <v>300</v>
      </c>
      <c r="G10" s="12">
        <f t="shared" si="0"/>
        <v>300</v>
      </c>
    </row>
    <row r="11" spans="1:7" ht="30.75" thickBot="1">
      <c r="A11" s="8" t="s">
        <v>11</v>
      </c>
      <c r="B11" s="14" t="s">
        <v>61</v>
      </c>
      <c r="C11" s="11" t="s">
        <v>60</v>
      </c>
      <c r="D11" s="12">
        <v>0</v>
      </c>
      <c r="E11" s="15">
        <v>0</v>
      </c>
      <c r="F11" s="12">
        <v>300</v>
      </c>
      <c r="G11" s="12">
        <f t="shared" si="0"/>
        <v>300</v>
      </c>
    </row>
    <row r="12" spans="1:7" ht="30.75" thickBot="1">
      <c r="A12" s="8" t="s">
        <v>17</v>
      </c>
      <c r="B12" s="14" t="s">
        <v>18</v>
      </c>
      <c r="C12" s="11" t="s">
        <v>62</v>
      </c>
      <c r="D12" s="12">
        <v>1000</v>
      </c>
      <c r="E12" s="15">
        <v>1000</v>
      </c>
      <c r="F12" s="12">
        <v>0</v>
      </c>
      <c r="G12" s="12">
        <f t="shared" si="0"/>
        <v>1000</v>
      </c>
    </row>
    <row r="13" spans="1:7" ht="30.75" thickBot="1">
      <c r="A13" s="8" t="s">
        <v>43</v>
      </c>
      <c r="B13" s="14" t="s">
        <v>35</v>
      </c>
      <c r="C13" s="11" t="s">
        <v>62</v>
      </c>
      <c r="D13" s="12">
        <v>750</v>
      </c>
      <c r="E13" s="15">
        <v>750</v>
      </c>
      <c r="F13" s="12">
        <v>0</v>
      </c>
      <c r="G13" s="12">
        <f t="shared" si="0"/>
        <v>750</v>
      </c>
    </row>
    <row r="14" spans="1:7" ht="30.75" thickBot="1">
      <c r="A14" s="8" t="s">
        <v>30</v>
      </c>
      <c r="B14" s="14" t="s">
        <v>31</v>
      </c>
      <c r="C14" s="11" t="s">
        <v>62</v>
      </c>
      <c r="D14" s="12">
        <v>1600</v>
      </c>
      <c r="E14" s="15">
        <v>4800</v>
      </c>
      <c r="F14" s="12">
        <v>0</v>
      </c>
      <c r="G14" s="12">
        <f t="shared" si="0"/>
        <v>4800</v>
      </c>
    </row>
    <row r="15" spans="1:7" ht="15.75" thickBot="1">
      <c r="A15" s="25" t="s">
        <v>96</v>
      </c>
      <c r="B15" s="26"/>
      <c r="C15" s="26"/>
      <c r="D15" s="27"/>
      <c r="E15" s="9">
        <f>SUM(E6:E14)</f>
        <v>9800</v>
      </c>
      <c r="F15" s="10">
        <f>SUM(F6:F14)</f>
        <v>1500</v>
      </c>
      <c r="G15" s="10">
        <f>SUM(G6:G14)</f>
        <v>11300</v>
      </c>
    </row>
    <row r="16" spans="1:7" ht="15.75" thickBot="1">
      <c r="C16" s="30" t="s">
        <v>107</v>
      </c>
      <c r="D16" s="31"/>
      <c r="E16" s="16">
        <f>JUNIO!E9+E15</f>
        <v>71970</v>
      </c>
      <c r="F16" s="16">
        <f>JUNIO!F9+F15</f>
        <v>11940</v>
      </c>
    </row>
  </sheetData>
  <mergeCells count="2">
    <mergeCell ref="A15:D15"/>
    <mergeCell ref="C16:D1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/>
  </sheetViews>
  <sheetFormatPr baseColWidth="10" defaultRowHeight="15"/>
  <cols>
    <col min="1" max="1" width="26.5703125" bestFit="1" customWidth="1"/>
    <col min="2" max="2" width="16.28515625" customWidth="1"/>
    <col min="3" max="3" width="23.7109375" customWidth="1"/>
    <col min="4" max="4" width="13.85546875" bestFit="1" customWidth="1"/>
    <col min="7" max="7" width="14.85546875" bestFit="1" customWidth="1"/>
  </cols>
  <sheetData>
    <row r="1" spans="1:7">
      <c r="A1" s="24" t="s">
        <v>117</v>
      </c>
    </row>
    <row r="3" spans="1:7" ht="15.75" thickBot="1"/>
    <row r="4" spans="1:7" ht="30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3" t="s">
        <v>6</v>
      </c>
    </row>
    <row r="5" spans="1:7" ht="15.75" thickBot="1">
      <c r="A5" s="4"/>
      <c r="B5" s="5"/>
      <c r="C5" s="5"/>
      <c r="D5" s="5"/>
      <c r="E5" s="5"/>
      <c r="F5" s="5"/>
      <c r="G5" s="6"/>
    </row>
    <row r="6" spans="1:7" ht="30.75" thickBot="1">
      <c r="A6" s="7" t="s">
        <v>17</v>
      </c>
      <c r="B6" s="14" t="s">
        <v>18</v>
      </c>
      <c r="C6" s="11" t="s">
        <v>63</v>
      </c>
      <c r="D6" s="12">
        <v>1000</v>
      </c>
      <c r="E6" s="15">
        <v>1000</v>
      </c>
      <c r="F6" s="12">
        <v>0</v>
      </c>
      <c r="G6" s="12">
        <f>E6+F6</f>
        <v>1000</v>
      </c>
    </row>
    <row r="7" spans="1:7" ht="15.75" thickBot="1">
      <c r="A7" s="25" t="s">
        <v>97</v>
      </c>
      <c r="B7" s="26"/>
      <c r="C7" s="26"/>
      <c r="D7" s="27"/>
      <c r="E7" s="9">
        <f>SUM(E6:E6)</f>
        <v>1000</v>
      </c>
      <c r="F7" s="10">
        <f>SUM(F6:F6)</f>
        <v>0</v>
      </c>
      <c r="G7" s="10">
        <f>SUM(G6:G6)</f>
        <v>1000</v>
      </c>
    </row>
    <row r="8" spans="1:7" ht="15.75" thickBot="1">
      <c r="C8" s="30" t="s">
        <v>108</v>
      </c>
      <c r="D8" s="31"/>
      <c r="E8" s="16">
        <f>JULIO!E16+E7</f>
        <v>72970</v>
      </c>
      <c r="F8" s="16">
        <f>JULIO!F16+F7</f>
        <v>11940</v>
      </c>
    </row>
  </sheetData>
  <mergeCells count="2">
    <mergeCell ref="A7:D7"/>
    <mergeCell ref="C8:D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baseColWidth="10" defaultRowHeight="15"/>
  <cols>
    <col min="1" max="1" width="26.5703125" bestFit="1" customWidth="1"/>
    <col min="2" max="2" width="16.28515625" customWidth="1"/>
    <col min="3" max="3" width="23.7109375" customWidth="1"/>
    <col min="4" max="4" width="13.85546875" bestFit="1" customWidth="1"/>
    <col min="7" max="7" width="14.85546875" bestFit="1" customWidth="1"/>
  </cols>
  <sheetData>
    <row r="1" spans="1:7">
      <c r="A1" s="24" t="s">
        <v>116</v>
      </c>
    </row>
    <row r="3" spans="1:7" ht="15.75" thickBot="1"/>
    <row r="4" spans="1:7" ht="30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3" t="s">
        <v>5</v>
      </c>
      <c r="G4" s="3" t="s">
        <v>6</v>
      </c>
    </row>
    <row r="5" spans="1:7" ht="15.75" thickBot="1">
      <c r="A5" s="4"/>
      <c r="B5" s="5"/>
      <c r="C5" s="5"/>
      <c r="D5" s="5"/>
      <c r="E5" s="5"/>
      <c r="F5" s="5"/>
      <c r="G5" s="6"/>
    </row>
    <row r="6" spans="1:7" ht="45.75" thickBot="1">
      <c r="A6" s="7" t="s">
        <v>30</v>
      </c>
      <c r="B6" s="14" t="s">
        <v>31</v>
      </c>
      <c r="C6" s="11" t="s">
        <v>64</v>
      </c>
      <c r="D6" s="12">
        <v>1600</v>
      </c>
      <c r="E6" s="15">
        <v>4800</v>
      </c>
      <c r="F6" s="12">
        <v>0</v>
      </c>
      <c r="G6" s="12">
        <f>E6+F6</f>
        <v>4800</v>
      </c>
    </row>
    <row r="7" spans="1:7" ht="30.75" thickBot="1">
      <c r="A7" s="7" t="s">
        <v>49</v>
      </c>
      <c r="B7" s="14" t="s">
        <v>18</v>
      </c>
      <c r="C7" s="11" t="s">
        <v>42</v>
      </c>
      <c r="D7" s="12">
        <v>750</v>
      </c>
      <c r="E7" s="15">
        <v>750</v>
      </c>
      <c r="F7" s="12">
        <v>300</v>
      </c>
      <c r="G7" s="12">
        <f>E7+F7</f>
        <v>1050</v>
      </c>
    </row>
    <row r="8" spans="1:7" ht="30.75" thickBot="1">
      <c r="A8" s="8" t="s">
        <v>17</v>
      </c>
      <c r="B8" s="14" t="s">
        <v>18</v>
      </c>
      <c r="C8" s="11" t="s">
        <v>42</v>
      </c>
      <c r="D8" s="12">
        <v>750</v>
      </c>
      <c r="E8" s="15">
        <v>750</v>
      </c>
      <c r="F8" s="12">
        <v>300</v>
      </c>
      <c r="G8" s="12">
        <f t="shared" ref="G8:G14" si="0">E8+F8</f>
        <v>1050</v>
      </c>
    </row>
    <row r="9" spans="1:7" ht="30.75" thickBot="1">
      <c r="A9" s="8" t="s">
        <v>27</v>
      </c>
      <c r="B9" s="14" t="s">
        <v>28</v>
      </c>
      <c r="C9" s="11" t="s">
        <v>65</v>
      </c>
      <c r="D9" s="12">
        <v>0</v>
      </c>
      <c r="E9" s="15">
        <v>0</v>
      </c>
      <c r="F9" s="12">
        <v>300</v>
      </c>
      <c r="G9" s="12">
        <f t="shared" si="0"/>
        <v>300</v>
      </c>
    </row>
    <row r="10" spans="1:7" ht="30.75" thickBot="1">
      <c r="A10" s="8" t="s">
        <v>66</v>
      </c>
      <c r="B10" s="14" t="s">
        <v>67</v>
      </c>
      <c r="C10" s="11" t="s">
        <v>65</v>
      </c>
      <c r="D10" s="12">
        <v>0</v>
      </c>
      <c r="E10" s="15">
        <v>0</v>
      </c>
      <c r="F10" s="12">
        <v>300</v>
      </c>
      <c r="G10" s="12">
        <f t="shared" si="0"/>
        <v>300</v>
      </c>
    </row>
    <row r="11" spans="1:7" ht="30.75" thickBot="1">
      <c r="A11" s="8" t="s">
        <v>17</v>
      </c>
      <c r="B11" s="14" t="s">
        <v>18</v>
      </c>
      <c r="C11" s="11" t="s">
        <v>68</v>
      </c>
      <c r="D11" s="12">
        <v>1000</v>
      </c>
      <c r="E11" s="15">
        <v>1000</v>
      </c>
      <c r="F11" s="12">
        <v>0</v>
      </c>
      <c r="G11" s="12">
        <f t="shared" si="0"/>
        <v>1000</v>
      </c>
    </row>
    <row r="12" spans="1:7" ht="30.75" thickBot="1">
      <c r="A12" s="8" t="s">
        <v>49</v>
      </c>
      <c r="B12" s="14" t="s">
        <v>18</v>
      </c>
      <c r="C12" s="11" t="s">
        <v>69</v>
      </c>
      <c r="D12" s="12">
        <v>750</v>
      </c>
      <c r="E12" s="15">
        <v>2250</v>
      </c>
      <c r="F12" s="12">
        <v>300</v>
      </c>
      <c r="G12" s="12">
        <f t="shared" si="0"/>
        <v>2550</v>
      </c>
    </row>
    <row r="13" spans="1:7" ht="30.75" thickBot="1">
      <c r="A13" s="8" t="s">
        <v>7</v>
      </c>
      <c r="B13" s="14" t="s">
        <v>18</v>
      </c>
      <c r="C13" s="11" t="s">
        <v>69</v>
      </c>
      <c r="D13" s="12">
        <v>750</v>
      </c>
      <c r="E13" s="15">
        <v>2250</v>
      </c>
      <c r="F13" s="12">
        <v>300</v>
      </c>
      <c r="G13" s="12">
        <f t="shared" si="0"/>
        <v>2550</v>
      </c>
    </row>
    <row r="14" spans="1:7" ht="45.75" thickBot="1">
      <c r="A14" s="8" t="s">
        <v>70</v>
      </c>
      <c r="B14" s="14" t="s">
        <v>71</v>
      </c>
      <c r="C14" s="11" t="s">
        <v>69</v>
      </c>
      <c r="D14" s="12">
        <v>500</v>
      </c>
      <c r="E14" s="15">
        <v>1500</v>
      </c>
      <c r="F14" s="12">
        <v>220</v>
      </c>
      <c r="G14" s="12">
        <f t="shared" si="0"/>
        <v>1720</v>
      </c>
    </row>
    <row r="15" spans="1:7" ht="15.75" thickBot="1">
      <c r="A15" s="25" t="s">
        <v>98</v>
      </c>
      <c r="B15" s="26"/>
      <c r="C15" s="26"/>
      <c r="D15" s="27"/>
      <c r="E15" s="9">
        <f>SUM(E6:E14)</f>
        <v>13300</v>
      </c>
      <c r="F15" s="10">
        <f>SUM(F6:F14)</f>
        <v>2020</v>
      </c>
      <c r="G15" s="10">
        <f>SUM(G6:G14)</f>
        <v>15320</v>
      </c>
    </row>
    <row r="16" spans="1:7" ht="15.75" thickBot="1">
      <c r="C16" s="30" t="s">
        <v>109</v>
      </c>
      <c r="D16" s="31"/>
      <c r="E16" s="16">
        <f>AGOSTO!E8+E15</f>
        <v>86270</v>
      </c>
      <c r="F16" s="16">
        <f>AGOSTO!F8+F15</f>
        <v>13960</v>
      </c>
    </row>
  </sheetData>
  <mergeCells count="2">
    <mergeCell ref="A15:D15"/>
    <mergeCell ref="C16:D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INSTITUTO SONORENSE DE LA JUVENTUD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2015-07-15T23:08:09Z</dcterms:created>
  <dcterms:modified xsi:type="dcterms:W3CDTF">2015-07-16T17:19:37Z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