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 Lety Castillo\2017\Cuenta Pública\1° trim 17\"/>
    </mc:Choice>
  </mc:AlternateContent>
  <bookViews>
    <workbookView xWindow="0" yWindow="0" windowWidth="10545" windowHeight="9015" tabRatio="762"/>
  </bookViews>
  <sheets>
    <sheet name="01" sheetId="2" r:id="rId1"/>
    <sheet name="02" sheetId="3" r:id="rId2"/>
    <sheet name="03" sheetId="1" r:id="rId3"/>
    <sheet name="04" sheetId="4" r:id="rId4"/>
    <sheet name="05" sheetId="7" r:id="rId5"/>
    <sheet name="06" sheetId="8" r:id="rId6"/>
    <sheet name="07" sheetId="9" r:id="rId7"/>
    <sheet name="08" sheetId="6" r:id="rId8"/>
    <sheet name="09" sheetId="10" r:id="rId9"/>
    <sheet name="10" sheetId="11" r:id="rId10"/>
    <sheet name="11" sheetId="12" r:id="rId11"/>
    <sheet name="12" sheetId="13" r:id="rId12"/>
    <sheet name="13" sheetId="14" r:id="rId13"/>
    <sheet name="14" sheetId="15" r:id="rId14"/>
    <sheet name="15" sheetId="16" r:id="rId15"/>
    <sheet name="16" sheetId="17" r:id="rId16"/>
    <sheet name="17" sheetId="18" r:id="rId17"/>
    <sheet name="18" sheetId="19" r:id="rId18"/>
    <sheet name="19" sheetId="20" r:id="rId19"/>
    <sheet name="20" sheetId="21" r:id="rId20"/>
    <sheet name="21" sheetId="22" r:id="rId21"/>
    <sheet name="22" sheetId="23" r:id="rId22"/>
    <sheet name="23" sheetId="25" r:id="rId23"/>
    <sheet name="24" sheetId="24" r:id="rId24"/>
    <sheet name="25" sheetId="26" r:id="rId25"/>
    <sheet name="26" sheetId="27" r:id="rId2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27" l="1"/>
  <c r="K13" i="27"/>
  <c r="U12" i="27"/>
  <c r="P12" i="27"/>
  <c r="K12" i="27"/>
  <c r="P11" i="27"/>
  <c r="K11" i="27"/>
  <c r="U11" i="27" s="1"/>
  <c r="P13" i="26"/>
  <c r="K13" i="26"/>
  <c r="P12" i="26"/>
  <c r="K12" i="26"/>
  <c r="U11" i="26"/>
  <c r="P11" i="26"/>
  <c r="K11" i="26"/>
  <c r="P13" i="25"/>
  <c r="K13" i="25"/>
  <c r="P12" i="25"/>
  <c r="K12" i="25"/>
  <c r="U11" i="25"/>
  <c r="P11" i="25"/>
  <c r="K11" i="25"/>
  <c r="P12" i="24"/>
  <c r="P11" i="24"/>
  <c r="P13" i="24"/>
  <c r="K13" i="24"/>
  <c r="K12" i="24"/>
  <c r="K11" i="24"/>
  <c r="U11" i="24" s="1"/>
  <c r="P13" i="23"/>
  <c r="K13" i="23"/>
  <c r="P12" i="23"/>
  <c r="K12" i="23"/>
  <c r="P11" i="23"/>
  <c r="K11" i="23"/>
  <c r="U11" i="23" s="1"/>
  <c r="P13" i="22"/>
  <c r="K13" i="22"/>
  <c r="P12" i="22"/>
  <c r="K12" i="22"/>
  <c r="P11" i="22"/>
  <c r="K11" i="22"/>
  <c r="U11" i="22" s="1"/>
  <c r="P13" i="21"/>
  <c r="K13" i="21"/>
  <c r="P12" i="21"/>
  <c r="K12" i="21"/>
  <c r="P11" i="21"/>
  <c r="K11" i="21"/>
  <c r="U11" i="21" s="1"/>
  <c r="P13" i="20"/>
  <c r="K13" i="20"/>
  <c r="P12" i="20"/>
  <c r="K12" i="20"/>
  <c r="P11" i="20"/>
  <c r="K11" i="20"/>
  <c r="U11" i="20" s="1"/>
  <c r="P13" i="19"/>
  <c r="P12" i="19"/>
  <c r="P11" i="19"/>
  <c r="K13" i="19"/>
  <c r="K12" i="19"/>
  <c r="K11" i="19"/>
  <c r="U11" i="19" s="1"/>
  <c r="P13" i="18"/>
  <c r="P12" i="18"/>
  <c r="P11" i="18"/>
  <c r="K12" i="18"/>
  <c r="K11" i="18"/>
  <c r="U11" i="18" s="1"/>
  <c r="K13" i="18"/>
  <c r="P13" i="17"/>
  <c r="K13" i="17"/>
  <c r="U11" i="17"/>
  <c r="U11" i="16"/>
  <c r="P13" i="16"/>
  <c r="K13" i="16"/>
  <c r="P13" i="15"/>
  <c r="K13" i="15"/>
  <c r="U11" i="15"/>
  <c r="P13" i="14"/>
  <c r="K13" i="14"/>
  <c r="U11" i="14"/>
  <c r="P13" i="13" l="1"/>
  <c r="P12" i="13"/>
  <c r="P11" i="13"/>
  <c r="K12" i="13"/>
  <c r="K13" i="13"/>
  <c r="K11" i="13"/>
  <c r="U11" i="13" s="1"/>
  <c r="U12" i="12"/>
  <c r="U11" i="11"/>
  <c r="U11" i="12"/>
  <c r="P13" i="12"/>
  <c r="P12" i="12"/>
  <c r="P11" i="12"/>
  <c r="K12" i="12"/>
  <c r="K13" i="12"/>
  <c r="K11" i="12"/>
  <c r="P13" i="11" l="1"/>
  <c r="P12" i="11"/>
  <c r="P11" i="11"/>
  <c r="K12" i="11"/>
  <c r="K13" i="11"/>
  <c r="K11" i="11"/>
  <c r="U11" i="10"/>
  <c r="P13" i="10"/>
  <c r="P12" i="10"/>
  <c r="P11" i="10"/>
  <c r="K12" i="10"/>
  <c r="K11" i="10"/>
  <c r="K13" i="10"/>
  <c r="P13" i="9"/>
  <c r="K13" i="9"/>
  <c r="P13" i="8" l="1"/>
  <c r="K13" i="8"/>
  <c r="U11" i="8"/>
  <c r="P13" i="7"/>
  <c r="K13" i="7"/>
  <c r="U12" i="7"/>
  <c r="U11" i="7"/>
  <c r="P13" i="6"/>
  <c r="P12" i="6"/>
  <c r="P11" i="6"/>
  <c r="K13" i="6"/>
  <c r="K12" i="6"/>
  <c r="K11" i="6"/>
  <c r="U11" i="6" s="1"/>
  <c r="P13" i="4"/>
  <c r="P12" i="4"/>
  <c r="P11" i="4"/>
  <c r="K12" i="4"/>
  <c r="K13" i="4"/>
  <c r="K11" i="4"/>
  <c r="U11" i="4" s="1"/>
  <c r="U11" i="3" l="1"/>
  <c r="U11" i="2"/>
  <c r="U11" i="1" l="1"/>
</calcChain>
</file>

<file path=xl/sharedStrings.xml><?xml version="1.0" encoding="utf-8"?>
<sst xmlns="http://schemas.openxmlformats.org/spreadsheetml/2006/main" count="1144" uniqueCount="109">
  <si>
    <t>COMISIÓN ESTATAL DEL AGUA</t>
  </si>
  <si>
    <t>VOCALÍA EJECUTIVA</t>
  </si>
  <si>
    <t>UNIDAD ADMINISTRATIVA:</t>
  </si>
  <si>
    <t>CLAVE</t>
  </si>
  <si>
    <t>NOMBRE DEL INDICADOR</t>
  </si>
  <si>
    <t>UNIDAD DE MEDIDA</t>
  </si>
  <si>
    <t>TIPO META</t>
  </si>
  <si>
    <t>VAL. ACUM.</t>
  </si>
  <si>
    <t>DATOS</t>
  </si>
  <si>
    <t>PRIMERO</t>
  </si>
  <si>
    <t>SEGUNDO</t>
  </si>
  <si>
    <t>TERCERO</t>
  </si>
  <si>
    <t>CUARTO</t>
  </si>
  <si>
    <t>ANUAL</t>
  </si>
  <si>
    <t>TRIM</t>
  </si>
  <si>
    <t>% DE AVANCE</t>
  </si>
  <si>
    <t>PROGRAMADO ORIGINAL</t>
  </si>
  <si>
    <t>MODIFICADO</t>
  </si>
  <si>
    <t>REALIZADO</t>
  </si>
  <si>
    <t>ASUNTOS JURÍDICOS</t>
  </si>
  <si>
    <t>INFORME</t>
  </si>
  <si>
    <t>ABSOLUTA</t>
  </si>
  <si>
    <t>SI</t>
  </si>
  <si>
    <t>META</t>
  </si>
  <si>
    <t>NUM</t>
  </si>
  <si>
    <t>DEN</t>
  </si>
  <si>
    <t>GOBIERNO DEL ESTADO DE SONORA</t>
  </si>
  <si>
    <t>INFORME DE AVANCE PROGRAMÁTICO</t>
  </si>
  <si>
    <t>EVALUACIÓN CUALITATIVA</t>
  </si>
  <si>
    <t>PRESTACIÓN DE SERVICIOS PROFESIONALES: SE ELABORARON UN TOTAL DE 19 CONTRATOS DE PRESTACIÓN DE SERVICIOS PROFESIONALES ENTRE LAS UNIDADES OPERATIVAS DE HERMOSILLO, CANANEA, GUAYMAS, EMPALME, SAN CARLOS Y VICAM. CONTRATOS RELACIONADOS CON BIENES MUEBLES: SE ELABORARON UN TOTAL DE 31 CONTRATOS DE PRESTACIÓN DE SERVICIOS RELACIONADOS CON BIENES MUEBLES ENTRE LAS UNIDADES OPERATIVAS DE HERMOSILLO, CANANEA, GUAYMAS, EMPALME, SAN CARLOS Y VICAM. SE ELABORÓ UN ADEDENDUMA A UN CONTRATO DE DONACIÓN. PRESTACIÓN DE SERVICIOS POR HONORARIOS ASIMILABLES A SUELDOS: SE ELABORARON UN TOTAL DE 47 CONTRATOS DE PRESTACIÓN DE SERVICIOS POR HONORARIOS ASIMILABLES A SUELDOS Y SALARIOS ENTRE LAS UNIDADES OPERATIVAS DE CANANEA, GUAYMAS, EMPALME, SAN CARLOS Y VICAM. CONVENIO DE PAGO: SE ELABORÓ UN CONVENIO DE PAGO EN LA UNIDAD OPERATIVA DE GUAYMAS, EMPALME. CONVENIO DE COLABORACIÓN: SE ELABORÓ UN CONVENIO DE COLABORACIÓN EN LA UNIDAD OPERATIVA GUAYMAS.</t>
  </si>
  <si>
    <t>GESTIÓN DE ACCIONES DE LA COMISIÓN</t>
  </si>
  <si>
    <t>SESIÓN DE JUNTA DE GOBIERNO</t>
  </si>
  <si>
    <t>ACTA</t>
  </si>
  <si>
    <t>SE REALIZÓ SESIÓN DE JUNTA DE GOBIERNO EL 30 DE MARZO DE 2017 PARA LA PRESENTACIÓN DE RESULTADOS DE TRABAJO CORRESPONDIENTE AL 4° TRIMESTRE DE 2016, CUMPLIÉNDOSE CON LA META PROGRAMADA.</t>
  </si>
  <si>
    <t>DIRECCIÓN GENERAL DE ADMINISTRACIÓN Y FINANZAS</t>
  </si>
  <si>
    <t>APOYO ADMINISTRATIVO</t>
  </si>
  <si>
    <t>PROCESO</t>
  </si>
  <si>
    <t>41215001002203E208E12163A</t>
  </si>
  <si>
    <t>41215001002203E208E12046A</t>
  </si>
  <si>
    <t>41215002002203E208E12078A</t>
  </si>
  <si>
    <t>CONTROL Y VIGILANCIA</t>
  </si>
  <si>
    <t>41215002002203E208E12280A</t>
  </si>
  <si>
    <t>PORCENTAJE DE CUMPLIMIENTO DE LAS OBLIGACIONES DE TRANSPARENCIA DE LOS SUJETOS OBLIGADOS DEL PODER EJECUTIVO</t>
  </si>
  <si>
    <t>NO</t>
  </si>
  <si>
    <t>PORCENTAJE</t>
  </si>
  <si>
    <t>41215002002203E208E12283A</t>
  </si>
  <si>
    <t>SE CUMPLIÓ AL 100% CON LA TOTALIDAD DE LAS OBLIGACIONES DE TRANSPARENCIA DE LA COMISIÓN ESTATAL DEL AGUA, CUMPLIENDO CON LAS CARACTERÍSTICAS DE CONGRUENCIA, EXISTENCIA Y ACTUALIZACIÓN, INFORMACIÓN QUE FUE VERIFICADA Y TOMADA DEL SITIO HTTP://TRANSPARENCIA.SONORA.GOB.MX/PORTAL-DE-TRANSPARENCIA.HTML CON FECHA 17 DE ABRIL DE 2017, SITIO ESTABLECIDO POR LA SECRETARÍA DE LA CONTRALORÍA GENERAL COMO FUENTE DE VERIFICACIÓN DENTRO DE LA CÉDULA DEL INDICADOR. COMO EVIDENCIA DE SOPORTE PARA EL AVANCE DE LA META REPORTADO SE CUENTA CON LA IMPRESIÓN DIGITAL Y EN PAPEL DE LA PÚBLICACIÓN EN ESTA PÁGINA, EN LA FECHA ANTES CITADA.</t>
  </si>
  <si>
    <t>INDICE DE CALIDAD EN LOS INFORMES TRIMESTRALES</t>
  </si>
  <si>
    <t>NO SE ALCANZÓ EL 100% DEBIDO A QUE SE TUVO UN ATRASO EN LA ENTREGA DEL INFORME DEL 4° TRIMESTRE DE 2016, YA QUE LA ENTIDAD NO CUENTA CON UN SISTEMA DE CONTABILIDAD GUBERNAMENTAL, POR LO QUE SE TIENE QUE REALIZAR TODO EL PROCEDIMIENTO DE INTEGRACIÓN Y CONSOLIDACIÓN DE INFORMACIÓN DE LA DIRECCIÓN GENERAL Y LOS ORGANISMOS OPERADORES CANANEA Y GUAYMAS-EMPALME-SAN CARLOS-VICAM, Y EL LLENADO DE FORMATOS ETCA DE FORMA MANUAL, EXCEDIÉNDOSE EL PLAZO OTORGADO POR LA SECRETARÍA DE HACIENDA PARA CUMPLIR CON ESTA OBLIGACIÓN.</t>
  </si>
  <si>
    <t>PORCENTAJE DE DECREMENTO EN NÚMERO DE OBSERVACIONES DE AUDITORIA AL INFORME DE CUENTA PÚBLICA</t>
  </si>
  <si>
    <t>PARA LA SOLVENTACIÓN DE LAS OBSERVACIONES DEL EJERCICIO 2015, SE APOYO EN LAS DIRECCIONES Y ÁREAS INVOLUCRADAS, CON LAS QUE SE TRABAJÓ DE MANERA CONJUNTA PARA LA INTEGRACIÓN DE LA INFORMACIÓN Y DOCUMENTACIÓN DE SOPORTE, DANDO COMO RESULTADO UNA VARIACIÓN PORCENTUAL DE 8.33%, SUPERIOR AL 5% PROGRAMADO.</t>
  </si>
  <si>
    <t>NÚMERO DE ORGANISMOS CON EL SAC IMPLEMENTADO</t>
  </si>
  <si>
    <t>SISTEMA</t>
  </si>
  <si>
    <t>41215003002203E208E12090A</t>
  </si>
  <si>
    <t>NO SE TENÍA CONSIDERADA META EN EL PRIMER TRIMESTRE PARA ESTE INDICADOR</t>
  </si>
  <si>
    <t>ACCIONES ADMINISTRATIVAS Y OPERATIVAS</t>
  </si>
  <si>
    <t>ACCIÓN</t>
  </si>
  <si>
    <t>41215003002203E208E12163A</t>
  </si>
  <si>
    <t>SE ASISTIÓ Y PARTICIPÓ EN REUNIÓN DE JUNTA DE GOBIERNO DEL ORGANISMO OPERADOR DE AGUA DE HERMOSILLO</t>
  </si>
  <si>
    <t>DIRECCIÓN GENERAL DE DESARROLLO Y FORTALECIMIENTO INSTITUCIONAL</t>
  </si>
  <si>
    <t>NÚMERO DE CURSOS Y/O TALLERES REALIZADOS</t>
  </si>
  <si>
    <t>41215003002203E208K13056A</t>
  </si>
  <si>
    <t>TALLER</t>
  </si>
  <si>
    <t>SE REALIZÓ EL CURSO DE CAPACITACIÓN "EL AGUA EN NUESTRA REGIÓN: DISTRIBUCIÓN Y CORRESPONSABILIDAD", EN LA UNIVERSIDAD TECNOLÓGICA DE CANANEA.</t>
  </si>
  <si>
    <t>DIRECCIÓN GENERAL DE INFRAESTRUCTURA HIDRÁULICA URBANA</t>
  </si>
  <si>
    <t>41215004002203E208E12163A</t>
  </si>
  <si>
    <t>SE ELABORÓ EL INFORME POA REFLEJÁNDOSE LAS ACTIVIDADES DESARROLLADAS EN ESTE TRIMESTRE, CUMPLIENDO AL 100% CON EL AVANCE DE LA META INDICADA EN EL PRIMER TRIMESTRE Y CON EL 25% DE AVANCE GLOBAL.</t>
  </si>
  <si>
    <t>ÍNDICE DE CALIDAD EN LOS INFORMES DE GASTO FEDERALIZADO</t>
  </si>
  <si>
    <t>NO SE CUMPLIÓ AL 100% CON LO PROGRAMADO, ESTO DEBIDO A QUE LOS RECURSOS ASIGNADOS A LA OBRA "NUEVA FUENTE DE CAPTACIÓN DE AGUA POTABLE EN LA COMUNIDAD DE LOMA DE ETCHOROPO, MPIO. HUATABAMPO EN EL ESTADO DE SONORA", POR EL ORDEN DE LOS 6 MILLONES DE PESOS, FUERON CAPTURADOS DE MANERA ERRÓNEA EN EL FONDO DEL RAMO 23, CUANDO DEBIÓ HABERSE INGRESADO EN EL FONDO DEL RAMO 23 U130 FORTALECIMIENTO FINANCIERO.</t>
  </si>
  <si>
    <t>41215004002203E208K13079A</t>
  </si>
  <si>
    <t>PORCENTAJA DE COBERTURA DEL SERVICIO DE ALCANTARILLADO</t>
  </si>
  <si>
    <t>NO SE TIENE META PROGRAMADA PARA ESTE TRIMESTRE</t>
  </si>
  <si>
    <t>PORCENTAJA DE COBERTURA DEL SERVICIO DE AGUA POTABLE</t>
  </si>
  <si>
    <t>PORCENTAJA DE COBERTURA DEL SERVICIO DE SANEAMIENTO</t>
  </si>
  <si>
    <t>LOS AVANCES DE ESTA META SE REFLEJARÁN HASTA EL CUARTO TRIMESTRE DE 2017</t>
  </si>
  <si>
    <t>41215004002203E208K13163A</t>
  </si>
  <si>
    <t>DIRECCIÓN GENERAL DE INFRAESTRUCTURA HIDROAGRÍCOLA</t>
  </si>
  <si>
    <t>41215005002203E208E12163A</t>
  </si>
  <si>
    <t>SE TIENE PROGRAMADA UNA ACCIÓN A REALIZARSE PARA ESTE PRIMER TRIMESTRE, SIN EMBARGO, SE REALIZARON DOS LEVANTAMIENTOS TOPOGRÁFICOS PARA INFRAESTRUCTURA HIDROAGRÍCOLA EN UNIDADES DE RIEGO DE BAVISPE Y SAHUARIPA. TAMBIÉN SE PARTICIPÓ EN TRES REUNIONES DE LOS CONSEJOS DE CUENCA DEL RÍO YAQUI - MATAPE, RÍO MAYO, ALTO NOROESTE</t>
  </si>
  <si>
    <t>AGUA POTABLE PARA COMUNIDADES RURALES</t>
  </si>
  <si>
    <t>41215005002203E208K13061A</t>
  </si>
  <si>
    <t>NO SE TIENE META PROGRAMADA PARA ESTE PRIMER TRIMESTRE. NO EXISTEN DESVIACIONES QUE CORREGIR</t>
  </si>
  <si>
    <t>PORCENTAJE DE UNIDADES DE RIEGO FORMALIZADAS</t>
  </si>
  <si>
    <t>41215005003205E208K13274A</t>
  </si>
  <si>
    <t>PROTECCIÓN Y CONTROL DE INUNDACIONES</t>
  </si>
  <si>
    <t>41215005001702E208K13272A</t>
  </si>
  <si>
    <t>MEJORAMIENTO DE CUENCAS HIDROLÓGICAS DEL ESTADO</t>
  </si>
  <si>
    <t>41215005002102E208K13273A</t>
  </si>
  <si>
    <t>INCREMENTO DE LA CAPACIDAD DE ALMACENAMIENTO Y CONTROL DE AVENIDAS EN PRESAS</t>
  </si>
  <si>
    <t>DIRECCIÓN GENERAL DE COSTOS, CONCURSOS Y CONTRATOS</t>
  </si>
  <si>
    <t>ELABORAR PROCEDIMIENTOS DE LICITACIÓN PARA LA CONTRATACIÓN DE OBRAS PÚBLICAS, SERVICIOS RELACIONADOS CON LAS MISMAS, ADQUISICIONES Y SERVICIOS</t>
  </si>
  <si>
    <t>41215006002203E208E12073A</t>
  </si>
  <si>
    <t>DOCUMENTO</t>
  </si>
  <si>
    <t>SE INFORMA, MEDIANTE ESTE DOCUMENTO, QUE DURANTE EL TRIMESTRE EN REFERENCIA SE INICIARON 12 PROCEDIMIENTOS DE CONTRATACIÓN LOS CUALES AÚN NO CULMINAN EN FIRMA DE CONTRATO DE LOS QUE SE CON TODA OPORTUNIDAD SE ENVIARA FOTOCOPIA A LA SECRETARÍA DE HACIENDA, SAGARHPA Y CONTRALORÍA GENERAL DEL ESTADO.</t>
  </si>
  <si>
    <t>CONVENIO, SUSPENSIÓN DE TRABAJOS O TERMINACIÓN ANTICIPADA DEL CONTRATO DE OBRAS, SERVICIOS RELACIONADOS CON LA OBRA, ADQUISICIONES, SERVICIOS Y ARRENDAMIENTOS</t>
  </si>
  <si>
    <t>PARA EL CUMPLIMIENTO DE ESTE INDICADOR, SE NOTIFICA, QUE DURANTE EL TRIMESTRE EN REFERENCIA NO HUBO SOLICITUDES DE ELABORACION DE DOCUMENTO ALGUNO POR LO QUE SE REALIZARON 0 CONVENIOS, 0 TERMINACIONES ANTICIPADAS Y 0 SUSPENSIONES DE TRABAJOS, DADO EL CASO, DE ESTOS SE LES ENVÍA FOTOCOPIA A ÁREA EJECUTORA PARA SEGUIMIENTO Y CONTROL CORRESPONDIENTE.</t>
  </si>
  <si>
    <t>REVISIÓN DE PRECIOS UNITARIOS DE CONCEPTOS NO PREVISTOS EN EL CATÁLOGO DE CONCEPTOS DEL CONTRATO</t>
  </si>
  <si>
    <t>PARA EL CUMPLIMIENTO DE ESTE INDICADOR, SE NOTIFICA, QUE DURANTE EL TRIMESTRE EN REFERENCIA NO HUBO SOLICITUDES DE REVISIÓN DE PRECIOS UNITARIOS FUERA DE CATÁLOGO SE REALIZARON POR LO CONSECUENTEMENTE NO HUBO REVISIONES, EN SU CASO DE ESTOS SE ENVÍA OFICIO AL ÁREA EJECUTORA PARA SEGUIMIENTO Y CONTROL CORRESPONDIENTE.</t>
  </si>
  <si>
    <t xml:space="preserve">LAS ACCIONES EJECUTADAS INCLUYEN:
1. MONITOREO DEL CLORO RESIDUAL EN LA RED DE AGUA POTABLE EN CONJUNTO CON LA UNIDAD DE CONTROL SANITARIO DE LA LOCALIDAD, REALIZADOS EN DIVERSOS PUNTOS DE LAS LOCALIDADES ABASTECIDAS.
2. CONTINUIDAD DE MICRO MEDICIÓN PARA SERVICIOS DOMÉSTICO, COMERCIAL, INDUSTRIAL Y ESPECIAL, PARA QUE LA RECAUDACIÓN CORRESPONDA AL CONSUMO DE AGUA DE LOS USUARIOS.
3. ACTUALIZACIÓN DEL PADRÓN DE USUARIOS CON EL OBJETO DE CONTAR CON UN CENSO ACTUALIZADO DE TAL FORMA QUE SE FACILITE LA CUANTIFICACIÓN DE LOS VOLÚMENES CONSUMIDOS POR USUARIO, TOMA Y CONSUMOS TOTALES, QUE SUSTENTEN LA PROYECCIÓN DE ACCIONES DE MEJORAMIENTO Y AMPLIACIÓN DEL SERVICIO.
</t>
  </si>
  <si>
    <t>41215007002203E208E12016A</t>
  </si>
  <si>
    <t>APOYO ECONÓMICO A ORGANISMOS OPERADORES</t>
  </si>
  <si>
    <t>ORGANISMOS OPERADORES</t>
  </si>
  <si>
    <t>C.P. JUDITH GUADALUPE NAVARRO SANTOS</t>
  </si>
  <si>
    <t>DIRECTOR ADMINISTRATIVO</t>
  </si>
  <si>
    <t>C.P. JUAN CARLOS ENCINAS IBARRA</t>
  </si>
  <si>
    <t>DIRECTOR GENERAL DE ADMINISTRACIÓN Y FINANZAS</t>
  </si>
  <si>
    <t xml:space="preserve">ACCIÓN: CONCERTAR REUNIONES DE TRABAJO CON DIRECTORES DE ÁREA. LAS REUNIONES SON CONTINUAS PARA DAR SEGUIMIENTO A LOS ASUNTOS ESPECÍFICIOS DE CADA UNIDAD ADMINISTRATIVA, ASÍ COMO REVISIONES DE LA SITUACIÓN FINANCIERA DE LA ENTIDAD.
ACCIÓN: CONSEJO CONSULTIVO. EL 17 DE MARZO DE 2017 SE REALIZÓ SESIÓN DE CONSEJO CONSULTIVO PARA MOSTRARLES LOS RESULTADOS DEL 4° TRIMESTRE DE 2016.
ACCIÓN: GESTIÓN ADMINISTRATIVA. SE SOSTUVIERON REUNIONES CON LOS PRESIDENTES MUNICIPALES DE ÁLAMOS, GUAYMAS, EMPALME, NACOZARI, CANANEA, SARIC ENTRE OTROS, CON EL OBJETO DE TENER UN ACERCAMIENTO PARA LA ATENCIÓN DE NECESIDADES QUE EN MATERIA DE RECURSOS HÍDRICOS, TIENEN EN LOS MUNICIPIOS DEL ESTADO.
</t>
  </si>
  <si>
    <t xml:space="preserve">PROCESO 1. ADMINISTRACIÓN Y CONTROL DE RECURSOS HUMANOS: ACTUALIZACIÓN DE ESTRUCTURAS ORGÁNICAS, ELABORACIÓN DE NÓMINAS QUINCENALES, PROMOCIÓN DE CURSOS DEL CECAP Y PLÁTICAS DEL VOLUNTARIADO DE SAGARHPA.
PROCESO 2. ADMINISTRACIÓN Y CONTROL DE RECURSOS MATERIALES: SERVICIOS DE MANTENIMIENTO DE VEHÍCULOS, ACTUALIZACIÓN DE INVENTARIOS DE ACTIVO FIJO, VEHÍCULOS, RESGUARDOS Y ARCHIVO DE CONCENTRACIÓN.
PROCESO 3. ADMINISTRACIÓN Y CONTROL DE RECURSOS TECNOLÓGICOS: ESTABILIZACIÓN VERSIÓN 2.0 DEL SISTEMA DE ADMINISTRACIÓN COMERCIAL (SAC), ADQUISICIÓN DE EQUIPO PARA MÓDULO MÓVIL DE GUAYMAS, POTABILIZADORA SUR, MANTENIMIENTO CORRECTIVO Y PREVENTIVO DE EQUIPO DE CÓMPUTO.
PROCESO 4. ADMINISTRACIÓN Y CONTROL DE RECURSOS FINANCEROS: SEGUIMIENTO PRESUPUESTAL, ESTADOS FINANCIEROS MENSUALES, ELABORACIÓN DE 4° INFORME TRIMESTRAL 2016 Y CUENTA PÚBLICA 2016.
</t>
  </si>
  <si>
    <t xml:space="preserve">SE EJECUTARON LAS SIGUIENTES ACCIONES PARA LA COMISIÓN ESTATAL DEL AGUA Y EL FONDO DE OPERACIÓN DE OBRAS SONORA SI:
1. EVALUACIÓN DE PORTALES DE TRANSPARENCIA
2. VERIFICACIÓN AL CUMPLIMIENTO DE CONTRATOS
3. REVISIÓN DE LA INFORMACIÓN INTEGRADA AL SISTEMA DE INFORMACIÓN DE RECURSOS GUBERNAMENTALES (SIR)
4. VERIFICACIÓN DEL SUSTENTO DOCUMENTAL DE LOS INDICADORES DEL SIEGESON
5. REALIZACIÓN DE AUDITORÍAS DIRECTAS Y SE DIO SEGUIMIENTO A OBSERVACIONES
6. SEGUIMIENTO A OBSERVACIONES DE CUENTA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</si>
</sst>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color theme="1"/>
      <name val="Arial Narrow"/>
      <family val="2"/>
    </font>
    <font>
      <sz val="10"/>
      <color theme="1"/>
      <name val="Arial Narrow"/>
      <family val="2"/>
    </font>
    <font>
      <b/>
      <sz val="10"/>
      <color theme="1"/>
      <name val="Arial Narrow"/>
      <family val="2"/>
    </font>
    <fon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xf>
    <xf numFmtId="0" fontId="2" fillId="0" borderId="0" xfId="0" applyFont="1"/>
    <xf numFmtId="0" fontId="3" fillId="0" borderId="0" xfId="0" applyFont="1" applyAlignment="1">
      <alignment vertical="center"/>
    </xf>
    <xf numFmtId="0" fontId="2" fillId="0" borderId="1" xfId="0" applyFont="1" applyBorder="1" applyAlignment="1">
      <alignment vertical="center"/>
    </xf>
    <xf numFmtId="2" fontId="2" fillId="0" borderId="1" xfId="0" applyNumberFormat="1" applyFont="1" applyBorder="1" applyAlignment="1">
      <alignment horizontal="center" vertical="center"/>
    </xf>
    <xf numFmtId="0" fontId="2" fillId="0" borderId="0" xfId="0" applyFont="1" applyAlignment="1">
      <alignment vertical="center"/>
    </xf>
    <xf numFmtId="0" fontId="2" fillId="0" borderId="1" xfId="0" applyFont="1" applyBorder="1"/>
    <xf numFmtId="2" fontId="2" fillId="0" borderId="1" xfId="0" applyNumberFormat="1" applyFont="1" applyBorder="1" applyAlignment="1">
      <alignment horizontal="center"/>
    </xf>
    <xf numFmtId="0" fontId="3" fillId="0" borderId="0" xfId="0" applyFont="1"/>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0" fillId="0" borderId="0" xfId="0" applyAlignment="1">
      <alignment wrapText="1"/>
    </xf>
    <xf numFmtId="0" fontId="0" fillId="0" borderId="0" xfId="0" applyAlignment="1">
      <alignment vertical="center"/>
    </xf>
    <xf numFmtId="0" fontId="0" fillId="0" borderId="0" xfId="0" applyAlignment="1">
      <alignment vertical="top" wrapText="1"/>
    </xf>
    <xf numFmtId="0" fontId="4" fillId="0" borderId="0" xfId="0" applyFont="1" applyAlignment="1">
      <alignment horizontal="center" vertical="center" wrapText="1"/>
    </xf>
    <xf numFmtId="0" fontId="1" fillId="0" borderId="0" xfId="0"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left"/>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1" xfId="0" applyFont="1" applyFill="1" applyBorder="1" applyAlignment="1">
      <alignment horizontal="left"/>
    </xf>
    <xf numFmtId="0" fontId="2" fillId="0" borderId="1" xfId="0" applyFont="1" applyBorder="1" applyAlignment="1">
      <alignment horizontal="lef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097565"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211176"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097565"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211176"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3" name="3 CuadroTexto">
          <a:extLst>
            <a:ext uri="{FF2B5EF4-FFF2-40B4-BE49-F238E27FC236}">
              <a16:creationId xmlns="" xmlns:a16="http://schemas.microsoft.com/office/drawing/2014/main" id="{00000000-0008-0000-0C00-000004000000}"/>
            </a:ext>
          </a:extLst>
        </xdr:cNvPr>
        <xdr:cNvSpPr txBox="1"/>
      </xdr:nvSpPr>
      <xdr:spPr>
        <a:xfrm>
          <a:off x="14321403"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4" name="4 CuadroTexto">
          <a:extLst>
            <a:ext uri="{FF2B5EF4-FFF2-40B4-BE49-F238E27FC236}">
              <a16:creationId xmlns="" xmlns:a16="http://schemas.microsoft.com/office/drawing/2014/main" id="{00000000-0008-0000-0100-000005000000}"/>
            </a:ext>
          </a:extLst>
        </xdr:cNvPr>
        <xdr:cNvSpPr txBox="1"/>
      </xdr:nvSpPr>
      <xdr:spPr>
        <a:xfrm>
          <a:off x="13436204" y="369094"/>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5" name="Imagen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584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097565"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211176"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145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258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145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258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19</xdr:col>
      <xdr:colOff>438715</xdr:colOff>
      <xdr:row>0</xdr:row>
      <xdr:rowOff>29765</xdr:rowOff>
    </xdr:from>
    <xdr:ext cx="937181" cy="254557"/>
    <xdr:sp macro="" textlink="">
      <xdr:nvSpPr>
        <xdr:cNvPr id="2" name="3 CuadroTexto">
          <a:extLst>
            <a:ext uri="{FF2B5EF4-FFF2-40B4-BE49-F238E27FC236}">
              <a16:creationId xmlns="" xmlns:a16="http://schemas.microsoft.com/office/drawing/2014/main" id="{00000000-0008-0000-0C00-000004000000}"/>
            </a:ext>
          </a:extLst>
        </xdr:cNvPr>
        <xdr:cNvSpPr txBox="1"/>
      </xdr:nvSpPr>
      <xdr:spPr>
        <a:xfrm>
          <a:off x="14526190" y="29765"/>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ETCA-III-04</a:t>
          </a:r>
        </a:p>
      </xdr:txBody>
    </xdr:sp>
    <xdr:clientData/>
  </xdr:oneCellAnchor>
  <xdr:oneCellAnchor>
    <xdr:from>
      <xdr:col>18</xdr:col>
      <xdr:colOff>142876</xdr:colOff>
      <xdr:row>1</xdr:row>
      <xdr:rowOff>142875</xdr:rowOff>
    </xdr:from>
    <xdr:ext cx="1832371" cy="254557"/>
    <xdr:sp macro="" textlink="">
      <xdr:nvSpPr>
        <xdr:cNvPr id="3" name="4 CuadroTexto">
          <a:extLst>
            <a:ext uri="{FF2B5EF4-FFF2-40B4-BE49-F238E27FC236}">
              <a16:creationId xmlns="" xmlns:a16="http://schemas.microsoft.com/office/drawing/2014/main" id="{00000000-0008-0000-0100-000005000000}"/>
            </a:ext>
          </a:extLst>
        </xdr:cNvPr>
        <xdr:cNvSpPr txBox="1"/>
      </xdr:nvSpPr>
      <xdr:spPr>
        <a:xfrm>
          <a:off x="13639801" y="371475"/>
          <a:ext cx="183237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twoCellAnchor editAs="oneCell">
    <xdr:from>
      <xdr:col>0</xdr:col>
      <xdr:colOff>101203</xdr:colOff>
      <xdr:row>0</xdr:row>
      <xdr:rowOff>0</xdr:rowOff>
    </xdr:from>
    <xdr:to>
      <xdr:col>0</xdr:col>
      <xdr:colOff>783180</xdr:colOff>
      <xdr:row>3</xdr:row>
      <xdr:rowOff>190499</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32" r="6250" b="5786"/>
        <a:stretch/>
      </xdr:blipFill>
      <xdr:spPr>
        <a:xfrm>
          <a:off x="101203" y="0"/>
          <a:ext cx="681977" cy="9620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19"/>
  <sheetViews>
    <sheetView tabSelected="1" zoomScale="85" zoomScaleNormal="85" workbookViewId="0">
      <selection activeCell="A17" sqref="A17"/>
    </sheetView>
  </sheetViews>
  <sheetFormatPr baseColWidth="10" defaultRowHeight="15" x14ac:dyDescent="0.25"/>
  <cols>
    <col min="1" max="1" width="22.42578125" customWidth="1"/>
    <col min="2" max="2" width="23.42578125" bestFit="1" customWidth="1"/>
    <col min="3" max="3" width="10.710937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1</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12.75" x14ac:dyDescent="0.25">
      <c r="A11" s="26" t="s">
        <v>37</v>
      </c>
      <c r="B11" s="29" t="s">
        <v>30</v>
      </c>
      <c r="C11" s="26" t="s">
        <v>20</v>
      </c>
      <c r="D11" s="26" t="s">
        <v>21</v>
      </c>
      <c r="E11" s="26" t="s">
        <v>22</v>
      </c>
      <c r="F11" s="4" t="s">
        <v>23</v>
      </c>
      <c r="G11" s="5">
        <v>1</v>
      </c>
      <c r="H11" s="5">
        <v>1</v>
      </c>
      <c r="I11" s="5">
        <v>1</v>
      </c>
      <c r="J11" s="5">
        <v>1</v>
      </c>
      <c r="K11" s="5">
        <v>4</v>
      </c>
      <c r="L11" s="5">
        <v>1</v>
      </c>
      <c r="M11" s="5">
        <v>1</v>
      </c>
      <c r="N11" s="5">
        <v>1</v>
      </c>
      <c r="O11" s="5">
        <v>1</v>
      </c>
      <c r="P11" s="5">
        <v>4</v>
      </c>
      <c r="Q11" s="5">
        <v>1</v>
      </c>
      <c r="R11" s="4"/>
      <c r="S11" s="4"/>
      <c r="T11" s="4"/>
      <c r="U11" s="23">
        <f>Q11/K11*100</f>
        <v>25</v>
      </c>
    </row>
    <row r="12" spans="1:21" s="2" customFormat="1" ht="12.75" x14ac:dyDescent="0.2">
      <c r="A12" s="27"/>
      <c r="B12" s="30"/>
      <c r="C12" s="27"/>
      <c r="D12" s="27"/>
      <c r="E12" s="27"/>
      <c r="F12" s="7" t="s">
        <v>24</v>
      </c>
      <c r="G12" s="5">
        <v>1</v>
      </c>
      <c r="H12" s="5">
        <v>1</v>
      </c>
      <c r="I12" s="5">
        <v>1</v>
      </c>
      <c r="J12" s="5">
        <v>1</v>
      </c>
      <c r="K12" s="5">
        <v>4</v>
      </c>
      <c r="L12" s="5">
        <v>1</v>
      </c>
      <c r="M12" s="5">
        <v>1</v>
      </c>
      <c r="N12" s="5">
        <v>1</v>
      </c>
      <c r="O12" s="5">
        <v>1</v>
      </c>
      <c r="P12" s="5">
        <v>4</v>
      </c>
      <c r="Q12" s="5">
        <v>1</v>
      </c>
      <c r="R12" s="7"/>
      <c r="S12" s="7"/>
      <c r="T12" s="7"/>
      <c r="U12" s="24"/>
    </row>
    <row r="13" spans="1:21" s="2" customFormat="1" ht="12.75" x14ac:dyDescent="0.2">
      <c r="A13" s="28"/>
      <c r="B13" s="31"/>
      <c r="C13" s="28"/>
      <c r="D13" s="28"/>
      <c r="E13" s="28"/>
      <c r="F13" s="7" t="s">
        <v>25</v>
      </c>
      <c r="G13" s="8">
        <v>0</v>
      </c>
      <c r="H13" s="8">
        <v>0</v>
      </c>
      <c r="I13" s="8">
        <v>0</v>
      </c>
      <c r="J13" s="8">
        <v>0</v>
      </c>
      <c r="K13" s="8">
        <v>0</v>
      </c>
      <c r="L13" s="8">
        <v>0</v>
      </c>
      <c r="M13" s="8">
        <v>0</v>
      </c>
      <c r="N13" s="8">
        <v>0</v>
      </c>
      <c r="O13" s="8">
        <v>0</v>
      </c>
      <c r="P13" s="8">
        <v>0</v>
      </c>
      <c r="Q13" s="8">
        <v>0</v>
      </c>
      <c r="R13" s="7"/>
      <c r="S13" s="7"/>
      <c r="T13" s="7"/>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3" customFormat="1" ht="90" customHeight="1" x14ac:dyDescent="0.25">
      <c r="A16" s="20" t="s">
        <v>106</v>
      </c>
      <c r="B16" s="21"/>
      <c r="C16" s="21"/>
      <c r="D16" s="21"/>
      <c r="E16" s="21"/>
      <c r="F16" s="21"/>
      <c r="G16" s="21"/>
      <c r="H16" s="21"/>
      <c r="I16" s="21"/>
      <c r="J16" s="21"/>
      <c r="K16" s="21"/>
      <c r="L16" s="21"/>
      <c r="M16" s="21"/>
      <c r="N16" s="21"/>
      <c r="O16" s="21"/>
      <c r="P16" s="21"/>
      <c r="Q16" s="21"/>
      <c r="R16" s="21"/>
      <c r="S16" s="21"/>
      <c r="T16" s="21"/>
      <c r="U16" s="22"/>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U11:U13"/>
    <mergeCell ref="Q9:T9"/>
    <mergeCell ref="A11:A13"/>
    <mergeCell ref="B11:B13"/>
    <mergeCell ref="C11:C13"/>
    <mergeCell ref="D11:D13"/>
    <mergeCell ref="E11:E13"/>
    <mergeCell ref="C18:E18"/>
    <mergeCell ref="K18:O18"/>
    <mergeCell ref="C19:E19"/>
    <mergeCell ref="K19:O19"/>
    <mergeCell ref="A1:U1"/>
    <mergeCell ref="A2:U2"/>
    <mergeCell ref="A9:A10"/>
    <mergeCell ref="B9:B10"/>
    <mergeCell ref="C9:C10"/>
    <mergeCell ref="D9:D10"/>
    <mergeCell ref="E9:E10"/>
    <mergeCell ref="F9:F10"/>
    <mergeCell ref="G9:K9"/>
    <mergeCell ref="L9:P9"/>
    <mergeCell ref="A15:U15"/>
    <mergeCell ref="A16:U16"/>
  </mergeCells>
  <printOptions horizontalCentered="1"/>
  <pageMargins left="0" right="0" top="0.98425196850393704" bottom="0.98425196850393704" header="0.31496062992125984" footer="0.31496062992125984"/>
  <pageSetup scale="6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59</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57</v>
      </c>
      <c r="B11" s="29" t="s">
        <v>55</v>
      </c>
      <c r="C11" s="26" t="s">
        <v>20</v>
      </c>
      <c r="D11" s="26" t="s">
        <v>21</v>
      </c>
      <c r="E11" s="26" t="s">
        <v>22</v>
      </c>
      <c r="F11" s="4" t="s">
        <v>23</v>
      </c>
      <c r="G11" s="5">
        <v>1</v>
      </c>
      <c r="H11" s="5">
        <v>1</v>
      </c>
      <c r="I11" s="5">
        <v>1</v>
      </c>
      <c r="J11" s="5">
        <v>1</v>
      </c>
      <c r="K11" s="5">
        <f>SUM(G11:J11)</f>
        <v>4</v>
      </c>
      <c r="L11" s="5">
        <v>1</v>
      </c>
      <c r="M11" s="5">
        <v>1</v>
      </c>
      <c r="N11" s="5">
        <v>1</v>
      </c>
      <c r="O11" s="5">
        <v>1</v>
      </c>
      <c r="P11" s="5">
        <f>SUM(L11:O11)</f>
        <v>4</v>
      </c>
      <c r="Q11" s="5">
        <v>1</v>
      </c>
      <c r="R11" s="4"/>
      <c r="S11" s="4"/>
      <c r="T11" s="4"/>
      <c r="U11" s="23">
        <f>Q11/K11*100</f>
        <v>25</v>
      </c>
    </row>
    <row r="12" spans="1:21" s="6" customFormat="1" ht="22.5" customHeight="1" x14ac:dyDescent="0.25">
      <c r="A12" s="27"/>
      <c r="B12" s="30"/>
      <c r="C12" s="27"/>
      <c r="D12" s="27"/>
      <c r="E12" s="27"/>
      <c r="F12" s="4" t="s">
        <v>24</v>
      </c>
      <c r="G12" s="5">
        <v>1</v>
      </c>
      <c r="H12" s="5">
        <v>1</v>
      </c>
      <c r="I12" s="5">
        <v>1</v>
      </c>
      <c r="J12" s="5">
        <v>1</v>
      </c>
      <c r="K12" s="5">
        <f>SUM(G12:J12)</f>
        <v>4</v>
      </c>
      <c r="L12" s="5">
        <v>1</v>
      </c>
      <c r="M12" s="5">
        <v>1</v>
      </c>
      <c r="N12" s="5">
        <v>1</v>
      </c>
      <c r="O12" s="5">
        <v>1</v>
      </c>
      <c r="P12" s="5">
        <f>SUM(L12:O12)</f>
        <v>4</v>
      </c>
      <c r="Q12" s="5">
        <v>1</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58</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U19"/>
  <sheetViews>
    <sheetView zoomScale="85" zoomScaleNormal="85" workbookViewId="0">
      <selection activeCell="G24" sqref="G24"/>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59</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61</v>
      </c>
      <c r="B11" s="29" t="s">
        <v>60</v>
      </c>
      <c r="C11" s="26" t="s">
        <v>62</v>
      </c>
      <c r="D11" s="26" t="s">
        <v>21</v>
      </c>
      <c r="E11" s="26" t="s">
        <v>22</v>
      </c>
      <c r="F11" s="4" t="s">
        <v>23</v>
      </c>
      <c r="G11" s="5">
        <v>1</v>
      </c>
      <c r="H11" s="5">
        <v>2</v>
      </c>
      <c r="I11" s="5">
        <v>2</v>
      </c>
      <c r="J11" s="5">
        <v>1</v>
      </c>
      <c r="K11" s="5">
        <f>SUM(G11:J11)</f>
        <v>6</v>
      </c>
      <c r="L11" s="5">
        <v>1</v>
      </c>
      <c r="M11" s="5">
        <v>2</v>
      </c>
      <c r="N11" s="5">
        <v>2</v>
      </c>
      <c r="O11" s="5">
        <v>1</v>
      </c>
      <c r="P11" s="5">
        <f>SUM(L11:O11)</f>
        <v>6</v>
      </c>
      <c r="Q11" s="5">
        <v>1</v>
      </c>
      <c r="R11" s="4"/>
      <c r="S11" s="4"/>
      <c r="T11" s="4"/>
      <c r="U11" s="5">
        <f>Q11/K11*100</f>
        <v>16.666666666666664</v>
      </c>
    </row>
    <row r="12" spans="1:21" s="6" customFormat="1" ht="22.5" customHeight="1" x14ac:dyDescent="0.25">
      <c r="A12" s="27"/>
      <c r="B12" s="30"/>
      <c r="C12" s="27"/>
      <c r="D12" s="27"/>
      <c r="E12" s="27"/>
      <c r="F12" s="4" t="s">
        <v>24</v>
      </c>
      <c r="G12" s="5">
        <v>1</v>
      </c>
      <c r="H12" s="5">
        <v>2</v>
      </c>
      <c r="I12" s="5">
        <v>2</v>
      </c>
      <c r="J12" s="5">
        <v>1</v>
      </c>
      <c r="K12" s="5">
        <f>SUM(G12:J12)</f>
        <v>6</v>
      </c>
      <c r="L12" s="5">
        <v>1</v>
      </c>
      <c r="M12" s="5">
        <v>2</v>
      </c>
      <c r="N12" s="5">
        <v>2</v>
      </c>
      <c r="O12" s="5">
        <v>1</v>
      </c>
      <c r="P12" s="5">
        <f>SUM(L12:O12)</f>
        <v>6</v>
      </c>
      <c r="Q12" s="5">
        <v>1</v>
      </c>
      <c r="R12" s="4"/>
      <c r="S12" s="4"/>
      <c r="T12" s="4"/>
      <c r="U12" s="5">
        <f>Q12/K12*100</f>
        <v>16.666666666666664</v>
      </c>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5">
        <v>0</v>
      </c>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63</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2">
    <mergeCell ref="A1:U1"/>
    <mergeCell ref="A2:U2"/>
    <mergeCell ref="A9:A10"/>
    <mergeCell ref="B9:B10"/>
    <mergeCell ref="C9:C10"/>
    <mergeCell ref="D9:D10"/>
    <mergeCell ref="E9:E10"/>
    <mergeCell ref="F9:F10"/>
    <mergeCell ref="G9:K9"/>
    <mergeCell ref="L9:P9"/>
    <mergeCell ref="Q9:T9"/>
    <mergeCell ref="A11:A13"/>
    <mergeCell ref="B11:B13"/>
    <mergeCell ref="C11:C13"/>
    <mergeCell ref="D11:D13"/>
    <mergeCell ref="E11:E13"/>
    <mergeCell ref="A15:U15"/>
    <mergeCell ref="A16:U16"/>
    <mergeCell ref="C18:E18"/>
    <mergeCell ref="K18:O18"/>
    <mergeCell ref="C19:E19"/>
    <mergeCell ref="K19:O19"/>
  </mergeCells>
  <printOptions horizontalCentered="1"/>
  <pageMargins left="0" right="0" top="0.98425196850393704" bottom="0.98425196850393704" header="0.31496062992125984" footer="0.31496062992125984"/>
  <pageSetup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64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65</v>
      </c>
      <c r="B11" s="29" t="s">
        <v>55</v>
      </c>
      <c r="C11" s="26" t="s">
        <v>20</v>
      </c>
      <c r="D11" s="26" t="s">
        <v>21</v>
      </c>
      <c r="E11" s="26" t="s">
        <v>22</v>
      </c>
      <c r="F11" s="4" t="s">
        <v>23</v>
      </c>
      <c r="G11" s="5">
        <v>1</v>
      </c>
      <c r="H11" s="5">
        <v>1</v>
      </c>
      <c r="I11" s="5">
        <v>1</v>
      </c>
      <c r="J11" s="5">
        <v>1</v>
      </c>
      <c r="K11" s="5">
        <f>SUM(G11:J11)</f>
        <v>4</v>
      </c>
      <c r="L11" s="5">
        <v>1</v>
      </c>
      <c r="M11" s="5">
        <v>1</v>
      </c>
      <c r="N11" s="5">
        <v>1</v>
      </c>
      <c r="O11" s="5">
        <v>1</v>
      </c>
      <c r="P11" s="5">
        <f>SUM(L11:O11)</f>
        <v>4</v>
      </c>
      <c r="Q11" s="5">
        <v>1</v>
      </c>
      <c r="R11" s="4"/>
      <c r="S11" s="4"/>
      <c r="T11" s="4"/>
      <c r="U11" s="23">
        <f>Q11/K11*100</f>
        <v>25</v>
      </c>
    </row>
    <row r="12" spans="1:21" s="6" customFormat="1" ht="22.5" customHeight="1" x14ac:dyDescent="0.25">
      <c r="A12" s="27"/>
      <c r="B12" s="30"/>
      <c r="C12" s="27"/>
      <c r="D12" s="27"/>
      <c r="E12" s="27"/>
      <c r="F12" s="4" t="s">
        <v>24</v>
      </c>
      <c r="G12" s="5">
        <v>1</v>
      </c>
      <c r="H12" s="5">
        <v>1</v>
      </c>
      <c r="I12" s="5">
        <v>1</v>
      </c>
      <c r="J12" s="5">
        <v>1</v>
      </c>
      <c r="K12" s="5">
        <f>SUM(G12:J12)</f>
        <v>4</v>
      </c>
      <c r="L12" s="5">
        <v>1</v>
      </c>
      <c r="M12" s="5">
        <v>1</v>
      </c>
      <c r="N12" s="5">
        <v>1</v>
      </c>
      <c r="O12" s="5">
        <v>1</v>
      </c>
      <c r="P12" s="5">
        <f>SUM(L12:O12)</f>
        <v>4</v>
      </c>
      <c r="Q12" s="5">
        <v>1</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66</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64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65</v>
      </c>
      <c r="B11" s="29" t="s">
        <v>67</v>
      </c>
      <c r="C11" s="26" t="s">
        <v>44</v>
      </c>
      <c r="D11" s="26" t="s">
        <v>21</v>
      </c>
      <c r="E11" s="26" t="s">
        <v>43</v>
      </c>
      <c r="F11" s="4" t="s">
        <v>23</v>
      </c>
      <c r="G11" s="5">
        <v>100</v>
      </c>
      <c r="H11" s="5">
        <v>100</v>
      </c>
      <c r="I11" s="5">
        <v>100</v>
      </c>
      <c r="J11" s="5">
        <v>100</v>
      </c>
      <c r="K11" s="5">
        <v>100</v>
      </c>
      <c r="L11" s="5">
        <v>85.8</v>
      </c>
      <c r="M11" s="5">
        <v>100</v>
      </c>
      <c r="N11" s="5">
        <v>100</v>
      </c>
      <c r="O11" s="5">
        <v>100</v>
      </c>
      <c r="P11" s="5">
        <v>100</v>
      </c>
      <c r="Q11" s="5">
        <v>85.8</v>
      </c>
      <c r="R11" s="4"/>
      <c r="S11" s="4"/>
      <c r="T11" s="4"/>
      <c r="U11" s="23">
        <f>Q11/K11*100</f>
        <v>85.8</v>
      </c>
    </row>
    <row r="12" spans="1:21" s="6" customFormat="1" ht="22.5" customHeight="1" x14ac:dyDescent="0.25">
      <c r="A12" s="27"/>
      <c r="B12" s="30"/>
      <c r="C12" s="27"/>
      <c r="D12" s="27"/>
      <c r="E12" s="27"/>
      <c r="F12" s="4" t="s">
        <v>24</v>
      </c>
      <c r="G12" s="5">
        <v>100</v>
      </c>
      <c r="H12" s="5">
        <v>100</v>
      </c>
      <c r="I12" s="5">
        <v>100</v>
      </c>
      <c r="J12" s="5">
        <v>100</v>
      </c>
      <c r="K12" s="5">
        <v>100</v>
      </c>
      <c r="L12" s="5">
        <v>85.8</v>
      </c>
      <c r="M12" s="5">
        <v>100</v>
      </c>
      <c r="N12" s="5">
        <v>100</v>
      </c>
      <c r="O12" s="5">
        <v>100</v>
      </c>
      <c r="P12" s="5">
        <v>100</v>
      </c>
      <c r="Q12" s="5">
        <v>85.8</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68</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64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69</v>
      </c>
      <c r="B11" s="29" t="s">
        <v>70</v>
      </c>
      <c r="C11" s="26" t="s">
        <v>44</v>
      </c>
      <c r="D11" s="26" t="s">
        <v>21</v>
      </c>
      <c r="E11" s="26" t="s">
        <v>43</v>
      </c>
      <c r="F11" s="4" t="s">
        <v>23</v>
      </c>
      <c r="G11" s="5">
        <v>0</v>
      </c>
      <c r="H11" s="5">
        <v>0</v>
      </c>
      <c r="I11" s="5">
        <v>0</v>
      </c>
      <c r="J11" s="5">
        <v>85</v>
      </c>
      <c r="K11" s="5">
        <v>85</v>
      </c>
      <c r="L11" s="5">
        <v>0</v>
      </c>
      <c r="M11" s="5">
        <v>0</v>
      </c>
      <c r="N11" s="5">
        <v>0</v>
      </c>
      <c r="O11" s="5">
        <v>85</v>
      </c>
      <c r="P11" s="5">
        <v>85</v>
      </c>
      <c r="Q11" s="5">
        <v>0</v>
      </c>
      <c r="R11" s="4"/>
      <c r="S11" s="4"/>
      <c r="T11" s="4"/>
      <c r="U11" s="23">
        <f>Q11/K11*100</f>
        <v>0</v>
      </c>
    </row>
    <row r="12" spans="1:21" s="6" customFormat="1" ht="22.5" customHeight="1" x14ac:dyDescent="0.25">
      <c r="A12" s="27"/>
      <c r="B12" s="30"/>
      <c r="C12" s="27"/>
      <c r="D12" s="27"/>
      <c r="E12" s="27"/>
      <c r="F12" s="4" t="s">
        <v>24</v>
      </c>
      <c r="G12" s="5">
        <v>0</v>
      </c>
      <c r="H12" s="5">
        <v>0</v>
      </c>
      <c r="I12" s="5">
        <v>0</v>
      </c>
      <c r="J12" s="5">
        <v>85</v>
      </c>
      <c r="K12" s="5">
        <v>85</v>
      </c>
      <c r="L12" s="5">
        <v>0</v>
      </c>
      <c r="M12" s="5">
        <v>0</v>
      </c>
      <c r="N12" s="5">
        <v>0</v>
      </c>
      <c r="O12" s="5">
        <v>85</v>
      </c>
      <c r="P12" s="5">
        <v>85</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71</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64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75</v>
      </c>
      <c r="B11" s="29" t="s">
        <v>72</v>
      </c>
      <c r="C11" s="26" t="s">
        <v>44</v>
      </c>
      <c r="D11" s="26" t="s">
        <v>21</v>
      </c>
      <c r="E11" s="26" t="s">
        <v>43</v>
      </c>
      <c r="F11" s="4" t="s">
        <v>23</v>
      </c>
      <c r="G11" s="5">
        <v>0</v>
      </c>
      <c r="H11" s="5">
        <v>0</v>
      </c>
      <c r="I11" s="5">
        <v>0</v>
      </c>
      <c r="J11" s="5">
        <v>94</v>
      </c>
      <c r="K11" s="5">
        <v>94</v>
      </c>
      <c r="L11" s="5">
        <v>0</v>
      </c>
      <c r="M11" s="5">
        <v>0</v>
      </c>
      <c r="N11" s="5">
        <v>0</v>
      </c>
      <c r="O11" s="5">
        <v>94</v>
      </c>
      <c r="P11" s="5">
        <v>94</v>
      </c>
      <c r="Q11" s="5">
        <v>0</v>
      </c>
      <c r="R11" s="4"/>
      <c r="S11" s="4"/>
      <c r="T11" s="4"/>
      <c r="U11" s="23">
        <f>Q11/K11*100</f>
        <v>0</v>
      </c>
    </row>
    <row r="12" spans="1:21" s="6" customFormat="1" ht="22.5" customHeight="1" x14ac:dyDescent="0.25">
      <c r="A12" s="27"/>
      <c r="B12" s="30"/>
      <c r="C12" s="27"/>
      <c r="D12" s="27"/>
      <c r="E12" s="27"/>
      <c r="F12" s="4" t="s">
        <v>24</v>
      </c>
      <c r="G12" s="5">
        <v>0</v>
      </c>
      <c r="H12" s="5">
        <v>0</v>
      </c>
      <c r="I12" s="5">
        <v>0</v>
      </c>
      <c r="J12" s="5">
        <v>94</v>
      </c>
      <c r="K12" s="5">
        <v>94</v>
      </c>
      <c r="L12" s="5">
        <v>0</v>
      </c>
      <c r="M12" s="5">
        <v>0</v>
      </c>
      <c r="N12" s="5">
        <v>0</v>
      </c>
      <c r="O12" s="5">
        <v>94</v>
      </c>
      <c r="P12" s="5">
        <v>94</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74</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64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69</v>
      </c>
      <c r="B11" s="29" t="s">
        <v>73</v>
      </c>
      <c r="C11" s="26" t="s">
        <v>44</v>
      </c>
      <c r="D11" s="26" t="s">
        <v>21</v>
      </c>
      <c r="E11" s="26" t="s">
        <v>43</v>
      </c>
      <c r="F11" s="4" t="s">
        <v>23</v>
      </c>
      <c r="G11" s="5">
        <v>0</v>
      </c>
      <c r="H11" s="5">
        <v>0</v>
      </c>
      <c r="I11" s="5">
        <v>0</v>
      </c>
      <c r="J11" s="5">
        <v>70</v>
      </c>
      <c r="K11" s="5">
        <v>70</v>
      </c>
      <c r="L11" s="5">
        <v>0</v>
      </c>
      <c r="M11" s="5">
        <v>0</v>
      </c>
      <c r="N11" s="5">
        <v>0</v>
      </c>
      <c r="O11" s="5">
        <v>70</v>
      </c>
      <c r="P11" s="5">
        <v>70</v>
      </c>
      <c r="Q11" s="5">
        <v>0</v>
      </c>
      <c r="R11" s="4"/>
      <c r="S11" s="4"/>
      <c r="T11" s="4"/>
      <c r="U11" s="23">
        <f>Q11/K11*100</f>
        <v>0</v>
      </c>
    </row>
    <row r="12" spans="1:21" s="6" customFormat="1" ht="22.5" customHeight="1" x14ac:dyDescent="0.25">
      <c r="A12" s="27"/>
      <c r="B12" s="30"/>
      <c r="C12" s="27"/>
      <c r="D12" s="27"/>
      <c r="E12" s="27"/>
      <c r="F12" s="4" t="s">
        <v>24</v>
      </c>
      <c r="G12" s="5">
        <v>0</v>
      </c>
      <c r="H12" s="5">
        <v>0</v>
      </c>
      <c r="I12" s="5">
        <v>0</v>
      </c>
      <c r="J12" s="5">
        <v>70</v>
      </c>
      <c r="K12" s="5">
        <v>70</v>
      </c>
      <c r="L12" s="5">
        <v>0</v>
      </c>
      <c r="M12" s="5">
        <v>0</v>
      </c>
      <c r="N12" s="5">
        <v>0</v>
      </c>
      <c r="O12" s="5">
        <v>70</v>
      </c>
      <c r="P12" s="5">
        <v>70</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74</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
  <sheetViews>
    <sheetView zoomScale="85" zoomScaleNormal="85" workbookViewId="0">
      <selection activeCell="I23" sqref="I23"/>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76</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77</v>
      </c>
      <c r="B11" s="29" t="s">
        <v>55</v>
      </c>
      <c r="C11" s="26" t="s">
        <v>20</v>
      </c>
      <c r="D11" s="26" t="s">
        <v>21</v>
      </c>
      <c r="E11" s="26" t="s">
        <v>22</v>
      </c>
      <c r="F11" s="4" t="s">
        <v>23</v>
      </c>
      <c r="G11" s="5">
        <v>1</v>
      </c>
      <c r="H11" s="5">
        <v>1</v>
      </c>
      <c r="I11" s="5">
        <v>1</v>
      </c>
      <c r="J11" s="5">
        <v>1</v>
      </c>
      <c r="K11" s="5">
        <f>SUM(G11:J11)</f>
        <v>4</v>
      </c>
      <c r="L11" s="5">
        <v>5</v>
      </c>
      <c r="M11" s="5">
        <v>1</v>
      </c>
      <c r="N11" s="5">
        <v>1</v>
      </c>
      <c r="O11" s="5">
        <v>1</v>
      </c>
      <c r="P11" s="5">
        <f>SUM(L11:O11)</f>
        <v>8</v>
      </c>
      <c r="Q11" s="5">
        <v>5</v>
      </c>
      <c r="R11" s="4"/>
      <c r="S11" s="4"/>
      <c r="T11" s="4"/>
      <c r="U11" s="23">
        <f>Q11/K11*100</f>
        <v>125</v>
      </c>
    </row>
    <row r="12" spans="1:21" s="6" customFormat="1" ht="22.5" customHeight="1" x14ac:dyDescent="0.25">
      <c r="A12" s="27"/>
      <c r="B12" s="30"/>
      <c r="C12" s="27"/>
      <c r="D12" s="27"/>
      <c r="E12" s="27"/>
      <c r="F12" s="4" t="s">
        <v>24</v>
      </c>
      <c r="G12" s="5">
        <v>1</v>
      </c>
      <c r="H12" s="5">
        <v>1</v>
      </c>
      <c r="I12" s="5">
        <v>1</v>
      </c>
      <c r="J12" s="5">
        <v>1</v>
      </c>
      <c r="K12" s="5">
        <f>SUM(G12:J12)</f>
        <v>4</v>
      </c>
      <c r="L12" s="5">
        <v>5</v>
      </c>
      <c r="M12" s="5">
        <v>1</v>
      </c>
      <c r="N12" s="5">
        <v>1</v>
      </c>
      <c r="O12" s="5">
        <v>1</v>
      </c>
      <c r="P12" s="5">
        <f>SUM(L12:O12)</f>
        <v>8</v>
      </c>
      <c r="Q12" s="5">
        <v>5</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78</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76</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80</v>
      </c>
      <c r="B11" s="29" t="s">
        <v>79</v>
      </c>
      <c r="C11" s="26" t="s">
        <v>56</v>
      </c>
      <c r="D11" s="26" t="s">
        <v>21</v>
      </c>
      <c r="E11" s="26" t="s">
        <v>22</v>
      </c>
      <c r="F11" s="4" t="s">
        <v>23</v>
      </c>
      <c r="G11" s="5">
        <v>0</v>
      </c>
      <c r="H11" s="5">
        <v>0</v>
      </c>
      <c r="I11" s="5">
        <v>0</v>
      </c>
      <c r="J11" s="5">
        <v>1</v>
      </c>
      <c r="K11" s="5">
        <f>SUM(G11:J11)</f>
        <v>1</v>
      </c>
      <c r="L11" s="5">
        <v>0</v>
      </c>
      <c r="M11" s="5">
        <v>0</v>
      </c>
      <c r="N11" s="5">
        <v>0</v>
      </c>
      <c r="O11" s="5">
        <v>1</v>
      </c>
      <c r="P11" s="5">
        <f>SUM(L11:O11)</f>
        <v>1</v>
      </c>
      <c r="Q11" s="5">
        <v>0</v>
      </c>
      <c r="R11" s="4"/>
      <c r="S11" s="4"/>
      <c r="T11" s="4"/>
      <c r="U11" s="23">
        <f>Q11/K11*100</f>
        <v>0</v>
      </c>
    </row>
    <row r="12" spans="1:21" s="6" customFormat="1" ht="22.5" customHeight="1" x14ac:dyDescent="0.25">
      <c r="A12" s="27"/>
      <c r="B12" s="30"/>
      <c r="C12" s="27"/>
      <c r="D12" s="27"/>
      <c r="E12" s="27"/>
      <c r="F12" s="4" t="s">
        <v>24</v>
      </c>
      <c r="G12" s="5">
        <v>0</v>
      </c>
      <c r="H12" s="5">
        <v>0</v>
      </c>
      <c r="I12" s="5">
        <v>0</v>
      </c>
      <c r="J12" s="5">
        <v>1</v>
      </c>
      <c r="K12" s="5">
        <f>SUM(G12:J12)</f>
        <v>1</v>
      </c>
      <c r="L12" s="5">
        <v>0</v>
      </c>
      <c r="M12" s="5">
        <v>0</v>
      </c>
      <c r="N12" s="5">
        <v>0</v>
      </c>
      <c r="O12" s="5">
        <v>1</v>
      </c>
      <c r="P12" s="5">
        <f>SUM(L12:O12)</f>
        <v>1</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81</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76</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83</v>
      </c>
      <c r="B11" s="29" t="s">
        <v>82</v>
      </c>
      <c r="C11" s="26" t="s">
        <v>56</v>
      </c>
      <c r="D11" s="26" t="s">
        <v>21</v>
      </c>
      <c r="E11" s="26" t="s">
        <v>22</v>
      </c>
      <c r="F11" s="4" t="s">
        <v>23</v>
      </c>
      <c r="G11" s="5">
        <v>0</v>
      </c>
      <c r="H11" s="5">
        <v>0</v>
      </c>
      <c r="I11" s="5">
        <v>0</v>
      </c>
      <c r="J11" s="5">
        <v>4</v>
      </c>
      <c r="K11" s="5">
        <f>SUM(G11:J11)</f>
        <v>4</v>
      </c>
      <c r="L11" s="5">
        <v>0</v>
      </c>
      <c r="M11" s="5">
        <v>0</v>
      </c>
      <c r="N11" s="5">
        <v>0</v>
      </c>
      <c r="O11" s="5">
        <v>4</v>
      </c>
      <c r="P11" s="5">
        <f>SUM(L11:O11)</f>
        <v>4</v>
      </c>
      <c r="Q11" s="5">
        <v>0</v>
      </c>
      <c r="R11" s="4"/>
      <c r="S11" s="4"/>
      <c r="T11" s="4"/>
      <c r="U11" s="23">
        <f>Q11/K11*100</f>
        <v>0</v>
      </c>
    </row>
    <row r="12" spans="1:21" s="6" customFormat="1" ht="22.5" customHeight="1" x14ac:dyDescent="0.25">
      <c r="A12" s="27"/>
      <c r="B12" s="30"/>
      <c r="C12" s="27"/>
      <c r="D12" s="27"/>
      <c r="E12" s="27"/>
      <c r="F12" s="4" t="s">
        <v>24</v>
      </c>
      <c r="G12" s="5">
        <v>0</v>
      </c>
      <c r="H12" s="5">
        <v>0</v>
      </c>
      <c r="I12" s="5">
        <v>0</v>
      </c>
      <c r="J12" s="5">
        <v>4</v>
      </c>
      <c r="K12" s="5">
        <f>SUM(G12:J12)</f>
        <v>4</v>
      </c>
      <c r="L12" s="5">
        <v>0</v>
      </c>
      <c r="M12" s="5">
        <v>0</v>
      </c>
      <c r="N12" s="5">
        <v>0</v>
      </c>
      <c r="O12" s="5">
        <v>4</v>
      </c>
      <c r="P12" s="5">
        <f>SUM(L12:O12)</f>
        <v>4</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81</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19"/>
  <sheetViews>
    <sheetView zoomScale="85" zoomScaleNormal="85" workbookViewId="0">
      <selection activeCell="A16" sqref="A16:U16"/>
    </sheetView>
  </sheetViews>
  <sheetFormatPr baseColWidth="10" defaultRowHeight="15" x14ac:dyDescent="0.25"/>
  <cols>
    <col min="1" max="1" width="22.42578125" customWidth="1"/>
    <col min="2" max="2" width="23.42578125" bestFit="1" customWidth="1"/>
    <col min="3" max="3" width="10.710937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1</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12.75" x14ac:dyDescent="0.25">
      <c r="A11" s="26" t="s">
        <v>37</v>
      </c>
      <c r="B11" s="29" t="s">
        <v>31</v>
      </c>
      <c r="C11" s="26" t="s">
        <v>32</v>
      </c>
      <c r="D11" s="26" t="s">
        <v>21</v>
      </c>
      <c r="E11" s="26" t="s">
        <v>22</v>
      </c>
      <c r="F11" s="4" t="s">
        <v>23</v>
      </c>
      <c r="G11" s="5">
        <v>1</v>
      </c>
      <c r="H11" s="5">
        <v>1</v>
      </c>
      <c r="I11" s="5">
        <v>1</v>
      </c>
      <c r="J11" s="5">
        <v>1</v>
      </c>
      <c r="K11" s="5">
        <v>4</v>
      </c>
      <c r="L11" s="5">
        <v>1</v>
      </c>
      <c r="M11" s="5">
        <v>1</v>
      </c>
      <c r="N11" s="5">
        <v>1</v>
      </c>
      <c r="O11" s="5">
        <v>1</v>
      </c>
      <c r="P11" s="5">
        <v>4</v>
      </c>
      <c r="Q11" s="5">
        <v>1</v>
      </c>
      <c r="R11" s="4"/>
      <c r="S11" s="4"/>
      <c r="T11" s="4"/>
      <c r="U11" s="23">
        <f>Q11/K11*100</f>
        <v>25</v>
      </c>
    </row>
    <row r="12" spans="1:21" s="2" customFormat="1" ht="12.75" x14ac:dyDescent="0.2">
      <c r="A12" s="27"/>
      <c r="B12" s="30"/>
      <c r="C12" s="27"/>
      <c r="D12" s="27"/>
      <c r="E12" s="27"/>
      <c r="F12" s="7" t="s">
        <v>24</v>
      </c>
      <c r="G12" s="5">
        <v>1</v>
      </c>
      <c r="H12" s="5">
        <v>1</v>
      </c>
      <c r="I12" s="5">
        <v>1</v>
      </c>
      <c r="J12" s="5">
        <v>1</v>
      </c>
      <c r="K12" s="5">
        <v>4</v>
      </c>
      <c r="L12" s="5">
        <v>1</v>
      </c>
      <c r="M12" s="5">
        <v>1</v>
      </c>
      <c r="N12" s="5">
        <v>1</v>
      </c>
      <c r="O12" s="5">
        <v>1</v>
      </c>
      <c r="P12" s="5">
        <v>4</v>
      </c>
      <c r="Q12" s="5">
        <v>1</v>
      </c>
      <c r="R12" s="7"/>
      <c r="S12" s="7"/>
      <c r="T12" s="7"/>
      <c r="U12" s="24"/>
    </row>
    <row r="13" spans="1:21" s="2" customFormat="1" ht="12.75" x14ac:dyDescent="0.2">
      <c r="A13" s="28"/>
      <c r="B13" s="31"/>
      <c r="C13" s="28"/>
      <c r="D13" s="28"/>
      <c r="E13" s="28"/>
      <c r="F13" s="7" t="s">
        <v>25</v>
      </c>
      <c r="G13" s="8">
        <v>0</v>
      </c>
      <c r="H13" s="8">
        <v>0</v>
      </c>
      <c r="I13" s="8">
        <v>0</v>
      </c>
      <c r="J13" s="8">
        <v>0</v>
      </c>
      <c r="K13" s="8">
        <v>0</v>
      </c>
      <c r="L13" s="8">
        <v>0</v>
      </c>
      <c r="M13" s="8">
        <v>0</v>
      </c>
      <c r="N13" s="8">
        <v>0</v>
      </c>
      <c r="O13" s="8">
        <v>0</v>
      </c>
      <c r="P13" s="8">
        <v>0</v>
      </c>
      <c r="Q13" s="8">
        <v>0</v>
      </c>
      <c r="R13" s="7"/>
      <c r="S13" s="7"/>
      <c r="T13" s="7"/>
      <c r="U13" s="25"/>
    </row>
    <row r="15" spans="1:21" x14ac:dyDescent="0.25">
      <c r="A15" s="32" t="s">
        <v>28</v>
      </c>
      <c r="B15" s="32"/>
      <c r="C15" s="32"/>
      <c r="D15" s="32"/>
      <c r="E15" s="32"/>
      <c r="F15" s="32"/>
      <c r="G15" s="32"/>
      <c r="H15" s="32"/>
      <c r="I15" s="32"/>
      <c r="J15" s="32"/>
      <c r="K15" s="32"/>
      <c r="L15" s="32"/>
      <c r="M15" s="32"/>
      <c r="N15" s="32"/>
      <c r="O15" s="32"/>
      <c r="P15" s="32"/>
      <c r="Q15" s="32"/>
      <c r="R15" s="32"/>
      <c r="S15" s="32"/>
      <c r="T15" s="32"/>
      <c r="U15" s="32"/>
    </row>
    <row r="16" spans="1:21" ht="90" customHeight="1" x14ac:dyDescent="0.25">
      <c r="A16" s="33" t="s">
        <v>33</v>
      </c>
      <c r="B16" s="33"/>
      <c r="C16" s="33"/>
      <c r="D16" s="33"/>
      <c r="E16" s="33"/>
      <c r="F16" s="33"/>
      <c r="G16" s="33"/>
      <c r="H16" s="33"/>
      <c r="I16" s="33"/>
      <c r="J16" s="33"/>
      <c r="K16" s="33"/>
      <c r="L16" s="33"/>
      <c r="M16" s="33"/>
      <c r="N16" s="33"/>
      <c r="O16" s="33"/>
      <c r="P16" s="33"/>
      <c r="Q16" s="33"/>
      <c r="R16" s="33"/>
      <c r="S16" s="33"/>
      <c r="T16" s="33"/>
      <c r="U16" s="33"/>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U11:U13"/>
    <mergeCell ref="Q9:T9"/>
    <mergeCell ref="A11:A13"/>
    <mergeCell ref="B11:B13"/>
    <mergeCell ref="C11:C13"/>
    <mergeCell ref="D11:D13"/>
    <mergeCell ref="E11:E13"/>
    <mergeCell ref="C18:E18"/>
    <mergeCell ref="K18:O18"/>
    <mergeCell ref="C19:E19"/>
    <mergeCell ref="K19:O19"/>
    <mergeCell ref="A1:U1"/>
    <mergeCell ref="A2:U2"/>
    <mergeCell ref="A9:A10"/>
    <mergeCell ref="B9:B10"/>
    <mergeCell ref="C9:C10"/>
    <mergeCell ref="D9:D10"/>
    <mergeCell ref="E9:E10"/>
    <mergeCell ref="F9:F10"/>
    <mergeCell ref="G9:K9"/>
    <mergeCell ref="L9:P9"/>
    <mergeCell ref="A15:U15"/>
    <mergeCell ref="A16:U16"/>
  </mergeCells>
  <printOptions horizontalCentered="1"/>
  <pageMargins left="0" right="0" top="0.98425196850393704" bottom="0.98425196850393704" header="0.31496062992125984" footer="0.31496062992125984"/>
  <pageSetup scale="6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76</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85</v>
      </c>
      <c r="B11" s="29" t="s">
        <v>84</v>
      </c>
      <c r="C11" s="26" t="s">
        <v>56</v>
      </c>
      <c r="D11" s="26" t="s">
        <v>21</v>
      </c>
      <c r="E11" s="26" t="s">
        <v>22</v>
      </c>
      <c r="F11" s="4" t="s">
        <v>23</v>
      </c>
      <c r="G11" s="5">
        <v>0</v>
      </c>
      <c r="H11" s="5">
        <v>0</v>
      </c>
      <c r="I11" s="5">
        <v>2</v>
      </c>
      <c r="J11" s="5">
        <v>3</v>
      </c>
      <c r="K11" s="5">
        <f>SUM(G11:J11)</f>
        <v>5</v>
      </c>
      <c r="L11" s="5">
        <v>0</v>
      </c>
      <c r="M11" s="5">
        <v>0</v>
      </c>
      <c r="N11" s="5">
        <v>2</v>
      </c>
      <c r="O11" s="5">
        <v>3</v>
      </c>
      <c r="P11" s="5">
        <f>SUM(L11:O11)</f>
        <v>5</v>
      </c>
      <c r="Q11" s="5">
        <v>0</v>
      </c>
      <c r="R11" s="4"/>
      <c r="S11" s="4"/>
      <c r="T11" s="4"/>
      <c r="U11" s="23">
        <f>Q11/K11*100</f>
        <v>0</v>
      </c>
    </row>
    <row r="12" spans="1:21" s="6" customFormat="1" ht="22.5" customHeight="1" x14ac:dyDescent="0.25">
      <c r="A12" s="27"/>
      <c r="B12" s="30"/>
      <c r="C12" s="27"/>
      <c r="D12" s="27"/>
      <c r="E12" s="27"/>
      <c r="F12" s="4" t="s">
        <v>24</v>
      </c>
      <c r="G12" s="5">
        <v>0</v>
      </c>
      <c r="H12" s="5">
        <v>0</v>
      </c>
      <c r="I12" s="5">
        <v>2</v>
      </c>
      <c r="J12" s="5">
        <v>3</v>
      </c>
      <c r="K12" s="5">
        <f>SUM(G12:J12)</f>
        <v>5</v>
      </c>
      <c r="L12" s="5">
        <v>0</v>
      </c>
      <c r="M12" s="5">
        <v>0</v>
      </c>
      <c r="N12" s="5">
        <v>2</v>
      </c>
      <c r="O12" s="5">
        <v>3</v>
      </c>
      <c r="P12" s="5">
        <f>SUM(L12:O12)</f>
        <v>5</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81</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76</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87</v>
      </c>
      <c r="B11" s="29" t="s">
        <v>86</v>
      </c>
      <c r="C11" s="26" t="s">
        <v>56</v>
      </c>
      <c r="D11" s="26" t="s">
        <v>21</v>
      </c>
      <c r="E11" s="26" t="s">
        <v>22</v>
      </c>
      <c r="F11" s="4" t="s">
        <v>23</v>
      </c>
      <c r="G11" s="5">
        <v>0</v>
      </c>
      <c r="H11" s="5">
        <v>3</v>
      </c>
      <c r="I11" s="5">
        <v>3</v>
      </c>
      <c r="J11" s="5">
        <v>4</v>
      </c>
      <c r="K11" s="5">
        <f>SUM(G11:J11)</f>
        <v>10</v>
      </c>
      <c r="L11" s="5">
        <v>0</v>
      </c>
      <c r="M11" s="5">
        <v>3</v>
      </c>
      <c r="N11" s="5">
        <v>3</v>
      </c>
      <c r="O11" s="5">
        <v>4</v>
      </c>
      <c r="P11" s="5">
        <f>SUM(L11:O11)</f>
        <v>10</v>
      </c>
      <c r="Q11" s="5">
        <v>0</v>
      </c>
      <c r="R11" s="4"/>
      <c r="S11" s="4"/>
      <c r="T11" s="4"/>
      <c r="U11" s="23">
        <f>Q11/K11*100</f>
        <v>0</v>
      </c>
    </row>
    <row r="12" spans="1:21" s="6" customFormat="1" ht="22.5" customHeight="1" x14ac:dyDescent="0.25">
      <c r="A12" s="27"/>
      <c r="B12" s="30"/>
      <c r="C12" s="27"/>
      <c r="D12" s="27"/>
      <c r="E12" s="27"/>
      <c r="F12" s="4" t="s">
        <v>24</v>
      </c>
      <c r="G12" s="5">
        <v>0</v>
      </c>
      <c r="H12" s="5">
        <v>3</v>
      </c>
      <c r="I12" s="5">
        <v>3</v>
      </c>
      <c r="J12" s="5">
        <v>4</v>
      </c>
      <c r="K12" s="5">
        <f>SUM(G12:J12)</f>
        <v>10</v>
      </c>
      <c r="L12" s="5">
        <v>0</v>
      </c>
      <c r="M12" s="5">
        <v>3</v>
      </c>
      <c r="N12" s="5">
        <v>3</v>
      </c>
      <c r="O12" s="5">
        <v>4</v>
      </c>
      <c r="P12" s="5">
        <f>SUM(L12:O12)</f>
        <v>10</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81</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ageMargins left="0" right="0" top="0.98425196850393704" bottom="0.98425196850393704" header="0.31496062992125984" footer="0.31496062992125984"/>
  <pageSetup scale="5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76</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83</v>
      </c>
      <c r="B11" s="29" t="s">
        <v>88</v>
      </c>
      <c r="C11" s="26" t="s">
        <v>56</v>
      </c>
      <c r="D11" s="26" t="s">
        <v>21</v>
      </c>
      <c r="E11" s="26" t="s">
        <v>22</v>
      </c>
      <c r="F11" s="4" t="s">
        <v>23</v>
      </c>
      <c r="G11" s="5">
        <v>0</v>
      </c>
      <c r="H11" s="5">
        <v>0</v>
      </c>
      <c r="I11" s="5">
        <v>0</v>
      </c>
      <c r="J11" s="5">
        <v>1</v>
      </c>
      <c r="K11" s="5">
        <f>SUM(G11:J11)</f>
        <v>1</v>
      </c>
      <c r="L11" s="5">
        <v>0</v>
      </c>
      <c r="M11" s="5">
        <v>0</v>
      </c>
      <c r="N11" s="5">
        <v>0</v>
      </c>
      <c r="O11" s="5">
        <v>1</v>
      </c>
      <c r="P11" s="5">
        <f>SUM(L11:O11)</f>
        <v>1</v>
      </c>
      <c r="Q11" s="5">
        <v>0</v>
      </c>
      <c r="R11" s="4"/>
      <c r="S11" s="4"/>
      <c r="T11" s="4"/>
      <c r="U11" s="23">
        <f>Q11/K11*100</f>
        <v>0</v>
      </c>
    </row>
    <row r="12" spans="1:21" s="6" customFormat="1" ht="22.5" customHeight="1" x14ac:dyDescent="0.25">
      <c r="A12" s="27"/>
      <c r="B12" s="30"/>
      <c r="C12" s="27"/>
      <c r="D12" s="27"/>
      <c r="E12" s="27"/>
      <c r="F12" s="4" t="s">
        <v>24</v>
      </c>
      <c r="G12" s="5">
        <v>0</v>
      </c>
      <c r="H12" s="5">
        <v>0</v>
      </c>
      <c r="I12" s="5">
        <v>0</v>
      </c>
      <c r="J12" s="5">
        <v>1</v>
      </c>
      <c r="K12" s="5">
        <f>SUM(G12:J12)</f>
        <v>1</v>
      </c>
      <c r="L12" s="5">
        <v>0</v>
      </c>
      <c r="M12" s="5">
        <v>0</v>
      </c>
      <c r="N12" s="5">
        <v>0</v>
      </c>
      <c r="O12" s="5">
        <v>1</v>
      </c>
      <c r="P12" s="5">
        <f>SUM(L12:O12)</f>
        <v>1</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81</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89</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7.75" customHeight="1" x14ac:dyDescent="0.25">
      <c r="A11" s="26" t="s">
        <v>91</v>
      </c>
      <c r="B11" s="29" t="s">
        <v>90</v>
      </c>
      <c r="C11" s="26" t="s">
        <v>92</v>
      </c>
      <c r="D11" s="26" t="s">
        <v>21</v>
      </c>
      <c r="E11" s="26" t="s">
        <v>22</v>
      </c>
      <c r="F11" s="4" t="s">
        <v>23</v>
      </c>
      <c r="G11" s="5">
        <v>1</v>
      </c>
      <c r="H11" s="5">
        <v>1</v>
      </c>
      <c r="I11" s="5">
        <v>1</v>
      </c>
      <c r="J11" s="5">
        <v>1</v>
      </c>
      <c r="K11" s="5">
        <f>SUM(G11:J11)</f>
        <v>4</v>
      </c>
      <c r="L11" s="5">
        <v>1</v>
      </c>
      <c r="M11" s="5">
        <v>1</v>
      </c>
      <c r="N11" s="5">
        <v>1</v>
      </c>
      <c r="O11" s="5">
        <v>1</v>
      </c>
      <c r="P11" s="5">
        <f>SUM(L11:O11)</f>
        <v>4</v>
      </c>
      <c r="Q11" s="5">
        <v>1</v>
      </c>
      <c r="R11" s="4"/>
      <c r="S11" s="4"/>
      <c r="T11" s="4"/>
      <c r="U11" s="23">
        <f>Q11/K11*100</f>
        <v>25</v>
      </c>
    </row>
    <row r="12" spans="1:21" s="6" customFormat="1" ht="27.75" customHeight="1" x14ac:dyDescent="0.25">
      <c r="A12" s="27"/>
      <c r="B12" s="30"/>
      <c r="C12" s="27"/>
      <c r="D12" s="27"/>
      <c r="E12" s="27"/>
      <c r="F12" s="4" t="s">
        <v>24</v>
      </c>
      <c r="G12" s="5">
        <v>1</v>
      </c>
      <c r="H12" s="5">
        <v>1</v>
      </c>
      <c r="I12" s="5">
        <v>1</v>
      </c>
      <c r="J12" s="5">
        <v>1</v>
      </c>
      <c r="K12" s="5">
        <f>SUM(G12:J12)</f>
        <v>4</v>
      </c>
      <c r="L12" s="5">
        <v>1</v>
      </c>
      <c r="M12" s="5">
        <v>1</v>
      </c>
      <c r="N12" s="5">
        <v>1</v>
      </c>
      <c r="O12" s="5">
        <v>1</v>
      </c>
      <c r="P12" s="5">
        <f>SUM(L12:O12)</f>
        <v>4</v>
      </c>
      <c r="Q12" s="5">
        <v>1</v>
      </c>
      <c r="R12" s="4"/>
      <c r="S12" s="4"/>
      <c r="T12" s="4"/>
      <c r="U12" s="24"/>
    </row>
    <row r="13" spans="1:21" s="6" customFormat="1" ht="27.7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93</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U19"/>
  <sheetViews>
    <sheetView zoomScale="85" zoomScaleNormal="85" workbookViewId="0">
      <selection activeCell="A2" sqref="A2:U2"/>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89</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30" customHeight="1" x14ac:dyDescent="0.25">
      <c r="A11" s="26" t="s">
        <v>91</v>
      </c>
      <c r="B11" s="29" t="s">
        <v>94</v>
      </c>
      <c r="C11" s="26" t="s">
        <v>92</v>
      </c>
      <c r="D11" s="26" t="s">
        <v>21</v>
      </c>
      <c r="E11" s="26" t="s">
        <v>22</v>
      </c>
      <c r="F11" s="4" t="s">
        <v>23</v>
      </c>
      <c r="G11" s="5">
        <v>1</v>
      </c>
      <c r="H11" s="5">
        <v>1</v>
      </c>
      <c r="I11" s="5">
        <v>1</v>
      </c>
      <c r="J11" s="5">
        <v>1</v>
      </c>
      <c r="K11" s="5">
        <f>SUM(G11:J11)</f>
        <v>4</v>
      </c>
      <c r="L11" s="5">
        <v>1</v>
      </c>
      <c r="M11" s="5">
        <v>1</v>
      </c>
      <c r="N11" s="5">
        <v>1</v>
      </c>
      <c r="O11" s="5">
        <v>1</v>
      </c>
      <c r="P11" s="5">
        <f>SUM(L11:O11)</f>
        <v>4</v>
      </c>
      <c r="Q11" s="5">
        <v>1</v>
      </c>
      <c r="R11" s="4"/>
      <c r="S11" s="4"/>
      <c r="T11" s="4"/>
      <c r="U11" s="23">
        <f>Q11/K11*100</f>
        <v>25</v>
      </c>
    </row>
    <row r="12" spans="1:21" s="6" customFormat="1" ht="30" customHeight="1" x14ac:dyDescent="0.25">
      <c r="A12" s="27"/>
      <c r="B12" s="30"/>
      <c r="C12" s="27"/>
      <c r="D12" s="27"/>
      <c r="E12" s="27"/>
      <c r="F12" s="4" t="s">
        <v>24</v>
      </c>
      <c r="G12" s="5">
        <v>1</v>
      </c>
      <c r="H12" s="5">
        <v>1</v>
      </c>
      <c r="I12" s="5">
        <v>1</v>
      </c>
      <c r="J12" s="5">
        <v>1</v>
      </c>
      <c r="K12" s="5">
        <f>SUM(G12:J12)</f>
        <v>4</v>
      </c>
      <c r="L12" s="5">
        <v>1</v>
      </c>
      <c r="M12" s="5">
        <v>1</v>
      </c>
      <c r="N12" s="5">
        <v>1</v>
      </c>
      <c r="O12" s="5">
        <v>1</v>
      </c>
      <c r="P12" s="5">
        <f>SUM(L12:O12)</f>
        <v>4</v>
      </c>
      <c r="Q12" s="5">
        <v>1</v>
      </c>
      <c r="R12" s="4"/>
      <c r="S12" s="4"/>
      <c r="T12" s="4"/>
      <c r="U12" s="24"/>
    </row>
    <row r="13" spans="1:21" s="6" customFormat="1" ht="30"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95</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6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89</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91</v>
      </c>
      <c r="B11" s="29" t="s">
        <v>96</v>
      </c>
      <c r="C11" s="26" t="s">
        <v>92</v>
      </c>
      <c r="D11" s="26" t="s">
        <v>21</v>
      </c>
      <c r="E11" s="26" t="s">
        <v>22</v>
      </c>
      <c r="F11" s="4" t="s">
        <v>23</v>
      </c>
      <c r="G11" s="5">
        <v>1</v>
      </c>
      <c r="H11" s="5">
        <v>1</v>
      </c>
      <c r="I11" s="5">
        <v>1</v>
      </c>
      <c r="J11" s="5">
        <v>1</v>
      </c>
      <c r="K11" s="5">
        <f>SUM(G11:J11)</f>
        <v>4</v>
      </c>
      <c r="L11" s="5">
        <v>1</v>
      </c>
      <c r="M11" s="5">
        <v>1</v>
      </c>
      <c r="N11" s="5">
        <v>1</v>
      </c>
      <c r="O11" s="5">
        <v>1</v>
      </c>
      <c r="P11" s="5">
        <f>SUM(L11:O11)</f>
        <v>4</v>
      </c>
      <c r="Q11" s="5">
        <v>1</v>
      </c>
      <c r="R11" s="4"/>
      <c r="S11" s="4"/>
      <c r="T11" s="4"/>
      <c r="U11" s="23">
        <f>Q11/K11*100</f>
        <v>25</v>
      </c>
    </row>
    <row r="12" spans="1:21" s="6" customFormat="1" ht="22.5" customHeight="1" x14ac:dyDescent="0.25">
      <c r="A12" s="27"/>
      <c r="B12" s="30"/>
      <c r="C12" s="27"/>
      <c r="D12" s="27"/>
      <c r="E12" s="27"/>
      <c r="F12" s="4" t="s">
        <v>24</v>
      </c>
      <c r="G12" s="5">
        <v>1</v>
      </c>
      <c r="H12" s="5">
        <v>1</v>
      </c>
      <c r="I12" s="5">
        <v>1</v>
      </c>
      <c r="J12" s="5">
        <v>1</v>
      </c>
      <c r="K12" s="5">
        <f>SUM(G12:J12)</f>
        <v>4</v>
      </c>
      <c r="L12" s="5">
        <v>1</v>
      </c>
      <c r="M12" s="5">
        <v>1</v>
      </c>
      <c r="N12" s="5">
        <v>1</v>
      </c>
      <c r="O12" s="5">
        <v>1</v>
      </c>
      <c r="P12" s="5">
        <f>SUM(L12:O12)</f>
        <v>4</v>
      </c>
      <c r="Q12" s="5">
        <v>1</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97</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9"/>
  <sheetViews>
    <sheetView zoomScale="85" zoomScaleNormal="85" workbookViewId="0">
      <selection sqref="A1:U1"/>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101</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99</v>
      </c>
      <c r="B11" s="29" t="s">
        <v>100</v>
      </c>
      <c r="C11" s="26" t="s">
        <v>20</v>
      </c>
      <c r="D11" s="26" t="s">
        <v>21</v>
      </c>
      <c r="E11" s="26" t="s">
        <v>22</v>
      </c>
      <c r="F11" s="4" t="s">
        <v>23</v>
      </c>
      <c r="G11" s="5">
        <v>1</v>
      </c>
      <c r="H11" s="5">
        <v>1</v>
      </c>
      <c r="I11" s="5">
        <v>1</v>
      </c>
      <c r="J11" s="5">
        <v>1</v>
      </c>
      <c r="K11" s="5">
        <f>SUM(G11:J11)</f>
        <v>4</v>
      </c>
      <c r="L11" s="5">
        <v>1</v>
      </c>
      <c r="M11" s="5">
        <v>1</v>
      </c>
      <c r="N11" s="5">
        <v>1</v>
      </c>
      <c r="O11" s="5">
        <v>1</v>
      </c>
      <c r="P11" s="5">
        <f>SUM(L11:O11)</f>
        <v>4</v>
      </c>
      <c r="Q11" s="5">
        <v>1</v>
      </c>
      <c r="R11" s="4"/>
      <c r="S11" s="4"/>
      <c r="T11" s="4"/>
      <c r="U11" s="5">
        <f>Q11/K11*100</f>
        <v>25</v>
      </c>
    </row>
    <row r="12" spans="1:21" s="6" customFormat="1" ht="22.5" customHeight="1" x14ac:dyDescent="0.25">
      <c r="A12" s="27"/>
      <c r="B12" s="30"/>
      <c r="C12" s="27"/>
      <c r="D12" s="27"/>
      <c r="E12" s="27"/>
      <c r="F12" s="4" t="s">
        <v>24</v>
      </c>
      <c r="G12" s="5">
        <v>1</v>
      </c>
      <c r="H12" s="5">
        <v>1</v>
      </c>
      <c r="I12" s="5">
        <v>1</v>
      </c>
      <c r="J12" s="5">
        <v>1</v>
      </c>
      <c r="K12" s="5">
        <f>SUM(G12:J12)</f>
        <v>4</v>
      </c>
      <c r="L12" s="5">
        <v>1</v>
      </c>
      <c r="M12" s="5">
        <v>1</v>
      </c>
      <c r="N12" s="5">
        <v>1</v>
      </c>
      <c r="O12" s="5">
        <v>1</v>
      </c>
      <c r="P12" s="5">
        <f>SUM(L12:O12)</f>
        <v>4</v>
      </c>
      <c r="Q12" s="5">
        <v>1</v>
      </c>
      <c r="R12" s="4"/>
      <c r="S12" s="4"/>
      <c r="T12" s="4"/>
      <c r="U12" s="5">
        <f>Q12/K12*100</f>
        <v>25</v>
      </c>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5">
        <v>0</v>
      </c>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98</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2">
    <mergeCell ref="A1:U1"/>
    <mergeCell ref="A2:U2"/>
    <mergeCell ref="A9:A10"/>
    <mergeCell ref="B9:B10"/>
    <mergeCell ref="C9:C10"/>
    <mergeCell ref="D9:D10"/>
    <mergeCell ref="E9:E10"/>
    <mergeCell ref="F9:F10"/>
    <mergeCell ref="G9:K9"/>
    <mergeCell ref="L9:P9"/>
    <mergeCell ref="Q9:T9"/>
    <mergeCell ref="A11:A13"/>
    <mergeCell ref="B11:B13"/>
    <mergeCell ref="C11:C13"/>
    <mergeCell ref="D11:D13"/>
    <mergeCell ref="E11:E13"/>
    <mergeCell ref="A15:U15"/>
    <mergeCell ref="A16:U16"/>
    <mergeCell ref="C18:E18"/>
    <mergeCell ref="K18:O18"/>
    <mergeCell ref="C19:E19"/>
    <mergeCell ref="K19:O19"/>
  </mergeCells>
  <printOptions horizontalCentered="1"/>
  <pageMargins left="0" right="0" top="0.98425196850393704" bottom="0.98425196850393704" header="0.31496062992125984" footer="0.31496062992125984"/>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19"/>
  <sheetViews>
    <sheetView zoomScale="85" zoomScaleNormal="85" workbookViewId="0">
      <selection sqref="A1:U1"/>
    </sheetView>
  </sheetViews>
  <sheetFormatPr baseColWidth="10" defaultRowHeight="15" x14ac:dyDescent="0.25"/>
  <cols>
    <col min="1" max="1" width="22.42578125" customWidth="1"/>
    <col min="2" max="2" width="23.42578125" bestFit="1" customWidth="1"/>
    <col min="3" max="3" width="10.710937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1</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15.75" customHeight="1" x14ac:dyDescent="0.25">
      <c r="A11" s="26" t="s">
        <v>38</v>
      </c>
      <c r="B11" s="26" t="s">
        <v>19</v>
      </c>
      <c r="C11" s="26" t="s">
        <v>20</v>
      </c>
      <c r="D11" s="26" t="s">
        <v>21</v>
      </c>
      <c r="E11" s="26" t="s">
        <v>22</v>
      </c>
      <c r="F11" s="4" t="s">
        <v>23</v>
      </c>
      <c r="G11" s="5">
        <v>1</v>
      </c>
      <c r="H11" s="5">
        <v>1</v>
      </c>
      <c r="I11" s="5">
        <v>1</v>
      </c>
      <c r="J11" s="5">
        <v>1</v>
      </c>
      <c r="K11" s="5">
        <v>4</v>
      </c>
      <c r="L11" s="5">
        <v>1</v>
      </c>
      <c r="M11" s="5">
        <v>1</v>
      </c>
      <c r="N11" s="5">
        <v>1</v>
      </c>
      <c r="O11" s="5">
        <v>1</v>
      </c>
      <c r="P11" s="5">
        <v>4</v>
      </c>
      <c r="Q11" s="5">
        <v>1</v>
      </c>
      <c r="R11" s="4"/>
      <c r="S11" s="4"/>
      <c r="T11" s="4"/>
      <c r="U11" s="23">
        <f>Q11/K11*100</f>
        <v>25</v>
      </c>
    </row>
    <row r="12" spans="1:21" s="6" customFormat="1" ht="15.75" customHeight="1" x14ac:dyDescent="0.25">
      <c r="A12" s="27"/>
      <c r="B12" s="27"/>
      <c r="C12" s="27"/>
      <c r="D12" s="27"/>
      <c r="E12" s="27"/>
      <c r="F12" s="4" t="s">
        <v>24</v>
      </c>
      <c r="G12" s="5">
        <v>1</v>
      </c>
      <c r="H12" s="5">
        <v>1</v>
      </c>
      <c r="I12" s="5">
        <v>1</v>
      </c>
      <c r="J12" s="5">
        <v>1</v>
      </c>
      <c r="K12" s="5">
        <v>4</v>
      </c>
      <c r="L12" s="5">
        <v>1</v>
      </c>
      <c r="M12" s="5">
        <v>1</v>
      </c>
      <c r="N12" s="5">
        <v>1</v>
      </c>
      <c r="O12" s="5">
        <v>1</v>
      </c>
      <c r="P12" s="5">
        <v>4</v>
      </c>
      <c r="Q12" s="5">
        <v>1</v>
      </c>
      <c r="R12" s="4"/>
      <c r="S12" s="4"/>
      <c r="T12" s="4"/>
      <c r="U12" s="24"/>
    </row>
    <row r="13" spans="1:21" s="6" customFormat="1" ht="15.75" customHeight="1" x14ac:dyDescent="0.25">
      <c r="A13" s="28"/>
      <c r="B13" s="28"/>
      <c r="C13" s="28"/>
      <c r="D13" s="28"/>
      <c r="E13" s="28"/>
      <c r="F13" s="4" t="s">
        <v>25</v>
      </c>
      <c r="G13" s="5">
        <v>0</v>
      </c>
      <c r="H13" s="5">
        <v>0</v>
      </c>
      <c r="I13" s="5">
        <v>0</v>
      </c>
      <c r="J13" s="5">
        <v>0</v>
      </c>
      <c r="K13" s="5">
        <v>0</v>
      </c>
      <c r="L13" s="5">
        <v>0</v>
      </c>
      <c r="M13" s="5">
        <v>0</v>
      </c>
      <c r="N13" s="5">
        <v>0</v>
      </c>
      <c r="O13" s="5">
        <v>0</v>
      </c>
      <c r="P13" s="5">
        <v>0</v>
      </c>
      <c r="Q13" s="5">
        <v>0</v>
      </c>
      <c r="R13" s="4"/>
      <c r="S13" s="4"/>
      <c r="T13" s="4"/>
      <c r="U13" s="25"/>
    </row>
    <row r="15" spans="1:21" x14ac:dyDescent="0.25">
      <c r="A15" s="32" t="s">
        <v>28</v>
      </c>
      <c r="B15" s="32"/>
      <c r="C15" s="32"/>
      <c r="D15" s="32"/>
      <c r="E15" s="32"/>
      <c r="F15" s="32"/>
      <c r="G15" s="32"/>
      <c r="H15" s="32"/>
      <c r="I15" s="32"/>
      <c r="J15" s="32"/>
      <c r="K15" s="32"/>
      <c r="L15" s="32"/>
      <c r="M15" s="32"/>
      <c r="N15" s="32"/>
      <c r="O15" s="32"/>
      <c r="P15" s="32"/>
      <c r="Q15" s="32"/>
      <c r="R15" s="32"/>
      <c r="S15" s="32"/>
      <c r="T15" s="32"/>
      <c r="U15" s="32"/>
    </row>
    <row r="16" spans="1:21" ht="90" customHeight="1" x14ac:dyDescent="0.25">
      <c r="A16" s="33" t="s">
        <v>29</v>
      </c>
      <c r="B16" s="33"/>
      <c r="C16" s="33"/>
      <c r="D16" s="33"/>
      <c r="E16" s="33"/>
      <c r="F16" s="33"/>
      <c r="G16" s="33"/>
      <c r="H16" s="33"/>
      <c r="I16" s="33"/>
      <c r="J16" s="33"/>
      <c r="K16" s="33"/>
      <c r="L16" s="33"/>
      <c r="M16" s="33"/>
      <c r="N16" s="33"/>
      <c r="O16" s="33"/>
      <c r="P16" s="33"/>
      <c r="Q16" s="33"/>
      <c r="R16" s="33"/>
      <c r="S16" s="33"/>
      <c r="T16" s="33"/>
      <c r="U16" s="33"/>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5:U15"/>
    <mergeCell ref="D9:D10"/>
    <mergeCell ref="U11:U13"/>
    <mergeCell ref="D11:D13"/>
    <mergeCell ref="E11:E13"/>
    <mergeCell ref="A11:A13"/>
    <mergeCell ref="B11:B13"/>
    <mergeCell ref="C11:C13"/>
    <mergeCell ref="A1:U1"/>
    <mergeCell ref="A2:U2"/>
    <mergeCell ref="G9:K9"/>
    <mergeCell ref="L9:P9"/>
    <mergeCell ref="Q9:T9"/>
    <mergeCell ref="F9:F10"/>
    <mergeCell ref="E9:E10"/>
    <mergeCell ref="A9:A10"/>
    <mergeCell ref="B9:B10"/>
    <mergeCell ref="C9:C10"/>
    <mergeCell ref="C18:E18"/>
    <mergeCell ref="C19:E19"/>
    <mergeCell ref="K19:O19"/>
    <mergeCell ref="K18:O18"/>
    <mergeCell ref="A16:U16"/>
  </mergeCells>
  <printOptions horizontalCentered="1"/>
  <pageMargins left="0" right="0" top="0.98425196850393704" bottom="0.98425196850393704" header="0.31496062992125984" footer="0.31496062992125984"/>
  <pageSetup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9"/>
  <sheetViews>
    <sheetView zoomScale="85" zoomScaleNormal="85" workbookViewId="0">
      <selection activeCell="A16" sqref="A16:U16"/>
    </sheetView>
  </sheetViews>
  <sheetFormatPr baseColWidth="10" defaultRowHeight="15" x14ac:dyDescent="0.25"/>
  <cols>
    <col min="1" max="1" width="23.140625" customWidth="1"/>
    <col min="2" max="2" width="23.42578125" bestFit="1" customWidth="1"/>
    <col min="3" max="3" width="10.710937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34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12.75" x14ac:dyDescent="0.25">
      <c r="A11" s="26" t="s">
        <v>39</v>
      </c>
      <c r="B11" s="29" t="s">
        <v>35</v>
      </c>
      <c r="C11" s="26" t="s">
        <v>36</v>
      </c>
      <c r="D11" s="26" t="s">
        <v>21</v>
      </c>
      <c r="E11" s="26" t="s">
        <v>22</v>
      </c>
      <c r="F11" s="4" t="s">
        <v>23</v>
      </c>
      <c r="G11" s="5">
        <v>4</v>
      </c>
      <c r="H11" s="5">
        <v>4</v>
      </c>
      <c r="I11" s="5">
        <v>4</v>
      </c>
      <c r="J11" s="5">
        <v>4</v>
      </c>
      <c r="K11" s="5">
        <f>SUM(G11:J11)</f>
        <v>16</v>
      </c>
      <c r="L11" s="5">
        <v>4</v>
      </c>
      <c r="M11" s="5">
        <v>4</v>
      </c>
      <c r="N11" s="5">
        <v>4</v>
      </c>
      <c r="O11" s="5">
        <v>4</v>
      </c>
      <c r="P11" s="5">
        <f>SUM(L11:O11)</f>
        <v>16</v>
      </c>
      <c r="Q11" s="5">
        <v>4</v>
      </c>
      <c r="R11" s="4"/>
      <c r="S11" s="4"/>
      <c r="T11" s="4"/>
      <c r="U11" s="23">
        <f>Q11/K11*100</f>
        <v>25</v>
      </c>
    </row>
    <row r="12" spans="1:21" s="2" customFormat="1" ht="12.75" x14ac:dyDescent="0.2">
      <c r="A12" s="27"/>
      <c r="B12" s="30"/>
      <c r="C12" s="27"/>
      <c r="D12" s="27"/>
      <c r="E12" s="27"/>
      <c r="F12" s="7" t="s">
        <v>24</v>
      </c>
      <c r="G12" s="5">
        <v>4</v>
      </c>
      <c r="H12" s="5">
        <v>4</v>
      </c>
      <c r="I12" s="5">
        <v>4</v>
      </c>
      <c r="J12" s="5">
        <v>4</v>
      </c>
      <c r="K12" s="5">
        <f t="shared" ref="K12:K13" si="0">SUM(G12:J12)</f>
        <v>16</v>
      </c>
      <c r="L12" s="5">
        <v>4</v>
      </c>
      <c r="M12" s="5">
        <v>4</v>
      </c>
      <c r="N12" s="5">
        <v>4</v>
      </c>
      <c r="O12" s="5">
        <v>4</v>
      </c>
      <c r="P12" s="5">
        <f t="shared" ref="P12:P13" si="1">SUM(L12:O12)</f>
        <v>16</v>
      </c>
      <c r="Q12" s="5">
        <v>4</v>
      </c>
      <c r="R12" s="7"/>
      <c r="S12" s="7"/>
      <c r="T12" s="7"/>
      <c r="U12" s="24"/>
    </row>
    <row r="13" spans="1:21" s="2" customFormat="1" ht="12.75" x14ac:dyDescent="0.2">
      <c r="A13" s="28"/>
      <c r="B13" s="31"/>
      <c r="C13" s="28"/>
      <c r="D13" s="28"/>
      <c r="E13" s="28"/>
      <c r="F13" s="7" t="s">
        <v>25</v>
      </c>
      <c r="G13" s="8">
        <v>0</v>
      </c>
      <c r="H13" s="8">
        <v>0</v>
      </c>
      <c r="I13" s="8">
        <v>0</v>
      </c>
      <c r="J13" s="8">
        <v>0</v>
      </c>
      <c r="K13" s="5">
        <f t="shared" si="0"/>
        <v>0</v>
      </c>
      <c r="L13" s="8">
        <v>0</v>
      </c>
      <c r="M13" s="8">
        <v>0</v>
      </c>
      <c r="N13" s="8">
        <v>0</v>
      </c>
      <c r="O13" s="8">
        <v>0</v>
      </c>
      <c r="P13" s="5">
        <f t="shared" si="1"/>
        <v>0</v>
      </c>
      <c r="Q13" s="8">
        <v>0</v>
      </c>
      <c r="R13" s="7"/>
      <c r="S13" s="7"/>
      <c r="T13" s="7"/>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4" customFormat="1" ht="90" customHeight="1" x14ac:dyDescent="0.25">
      <c r="A16" s="34" t="s">
        <v>107</v>
      </c>
      <c r="B16" s="35"/>
      <c r="C16" s="35"/>
      <c r="D16" s="35"/>
      <c r="E16" s="35"/>
      <c r="F16" s="35"/>
      <c r="G16" s="35"/>
      <c r="H16" s="35"/>
      <c r="I16" s="35"/>
      <c r="J16" s="35"/>
      <c r="K16" s="35"/>
      <c r="L16" s="35"/>
      <c r="M16" s="35"/>
      <c r="N16" s="35"/>
      <c r="O16" s="35"/>
      <c r="P16" s="35"/>
      <c r="Q16" s="35"/>
      <c r="R16" s="35"/>
      <c r="S16" s="35"/>
      <c r="T16" s="35"/>
      <c r="U16" s="36"/>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U11:U13"/>
    <mergeCell ref="Q9:T9"/>
    <mergeCell ref="A11:A13"/>
    <mergeCell ref="B11:B13"/>
    <mergeCell ref="C11:C13"/>
    <mergeCell ref="D11:D13"/>
    <mergeCell ref="E11:E13"/>
    <mergeCell ref="C18:E18"/>
    <mergeCell ref="K18:O18"/>
    <mergeCell ref="C19:E19"/>
    <mergeCell ref="K19:O19"/>
    <mergeCell ref="A15:U15"/>
    <mergeCell ref="A16:U16"/>
  </mergeCells>
  <printOptions horizontalCentered="1"/>
  <pageMargins left="0" right="0" top="0.98425196850393704" bottom="0.98425196850393704" header="0.31496062992125984" footer="0.31496062992125984"/>
  <pageSetup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9"/>
  <sheetViews>
    <sheetView zoomScale="85" zoomScaleNormal="85" workbookViewId="0">
      <selection activeCell="B22" sqref="B22"/>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34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45</v>
      </c>
      <c r="B11" s="29" t="s">
        <v>42</v>
      </c>
      <c r="C11" s="26" t="s">
        <v>44</v>
      </c>
      <c r="D11" s="26" t="s">
        <v>21</v>
      </c>
      <c r="E11" s="26" t="s">
        <v>43</v>
      </c>
      <c r="F11" s="4" t="s">
        <v>23</v>
      </c>
      <c r="G11" s="5">
        <v>100</v>
      </c>
      <c r="H11" s="5">
        <v>100</v>
      </c>
      <c r="I11" s="5">
        <v>100</v>
      </c>
      <c r="J11" s="5">
        <v>100</v>
      </c>
      <c r="K11" s="5">
        <v>100</v>
      </c>
      <c r="L11" s="5">
        <v>100</v>
      </c>
      <c r="M11" s="5">
        <v>100</v>
      </c>
      <c r="N11" s="5">
        <v>100</v>
      </c>
      <c r="O11" s="5">
        <v>100</v>
      </c>
      <c r="P11" s="5">
        <v>100</v>
      </c>
      <c r="Q11" s="5">
        <v>100</v>
      </c>
      <c r="R11" s="4"/>
      <c r="S11" s="4"/>
      <c r="T11" s="4"/>
      <c r="U11" s="5">
        <f>Q11/K11*100</f>
        <v>100</v>
      </c>
    </row>
    <row r="12" spans="1:21" s="6" customFormat="1" ht="22.5" customHeight="1" x14ac:dyDescent="0.25">
      <c r="A12" s="27"/>
      <c r="B12" s="30"/>
      <c r="C12" s="27"/>
      <c r="D12" s="27"/>
      <c r="E12" s="27"/>
      <c r="F12" s="4" t="s">
        <v>24</v>
      </c>
      <c r="G12" s="5">
        <v>100</v>
      </c>
      <c r="H12" s="5">
        <v>100</v>
      </c>
      <c r="I12" s="5">
        <v>100</v>
      </c>
      <c r="J12" s="5">
        <v>100</v>
      </c>
      <c r="K12" s="5">
        <v>100</v>
      </c>
      <c r="L12" s="5">
        <v>100</v>
      </c>
      <c r="M12" s="5">
        <v>100</v>
      </c>
      <c r="N12" s="5">
        <v>100</v>
      </c>
      <c r="O12" s="5">
        <v>100</v>
      </c>
      <c r="P12" s="5">
        <v>100</v>
      </c>
      <c r="Q12" s="5">
        <v>100</v>
      </c>
      <c r="R12" s="4"/>
      <c r="S12" s="4"/>
      <c r="T12" s="4"/>
      <c r="U12" s="5">
        <f t="shared" ref="U12" si="0">Q12/K12*100</f>
        <v>100</v>
      </c>
    </row>
    <row r="13" spans="1:21" s="6" customFormat="1" ht="22.5" customHeight="1" x14ac:dyDescent="0.25">
      <c r="A13" s="28"/>
      <c r="B13" s="31"/>
      <c r="C13" s="28"/>
      <c r="D13" s="28"/>
      <c r="E13" s="28"/>
      <c r="F13" s="4" t="s">
        <v>25</v>
      </c>
      <c r="G13" s="5">
        <v>0</v>
      </c>
      <c r="H13" s="5">
        <v>0</v>
      </c>
      <c r="I13" s="5">
        <v>0</v>
      </c>
      <c r="J13" s="5">
        <v>0</v>
      </c>
      <c r="K13" s="5">
        <f t="shared" ref="K13" si="1">SUM(G13:J13)</f>
        <v>0</v>
      </c>
      <c r="L13" s="5">
        <v>0</v>
      </c>
      <c r="M13" s="5">
        <v>0</v>
      </c>
      <c r="N13" s="5">
        <v>0</v>
      </c>
      <c r="O13" s="5">
        <v>0</v>
      </c>
      <c r="P13" s="5">
        <f t="shared" ref="P13" si="2">SUM(L13:O13)</f>
        <v>0</v>
      </c>
      <c r="Q13" s="5">
        <v>0</v>
      </c>
      <c r="R13" s="4"/>
      <c r="S13" s="4"/>
      <c r="T13" s="4"/>
      <c r="U13" s="5">
        <v>0</v>
      </c>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46</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2">
    <mergeCell ref="A1:U1"/>
    <mergeCell ref="A2:U2"/>
    <mergeCell ref="A9:A10"/>
    <mergeCell ref="B9:B10"/>
    <mergeCell ref="C9:C10"/>
    <mergeCell ref="D9:D10"/>
    <mergeCell ref="E9:E10"/>
    <mergeCell ref="F9:F10"/>
    <mergeCell ref="G9:K9"/>
    <mergeCell ref="L9:P9"/>
    <mergeCell ref="Q9:T9"/>
    <mergeCell ref="A11:A13"/>
    <mergeCell ref="B11:B13"/>
    <mergeCell ref="C11:C13"/>
    <mergeCell ref="D11:D13"/>
    <mergeCell ref="E11:E13"/>
    <mergeCell ref="C18:E18"/>
    <mergeCell ref="K18:O18"/>
    <mergeCell ref="C19:E19"/>
    <mergeCell ref="K19:O19"/>
    <mergeCell ref="A15:U15"/>
    <mergeCell ref="A16:U16"/>
  </mergeCells>
  <printOptions horizontalCentered="1"/>
  <pageMargins left="0" right="0" top="0.98425196850393704" bottom="0.98425196850393704" header="0.31496062992125984" footer="0.31496062992125984"/>
  <pageSetup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9"/>
  <sheetViews>
    <sheetView zoomScale="85" zoomScaleNormal="85" workbookViewId="0">
      <selection activeCell="B7" sqref="B7"/>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34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45</v>
      </c>
      <c r="B11" s="29" t="s">
        <v>47</v>
      </c>
      <c r="C11" s="26" t="s">
        <v>44</v>
      </c>
      <c r="D11" s="26" t="s">
        <v>21</v>
      </c>
      <c r="E11" s="26" t="s">
        <v>43</v>
      </c>
      <c r="F11" s="4" t="s">
        <v>23</v>
      </c>
      <c r="G11" s="5">
        <v>100</v>
      </c>
      <c r="H11" s="5">
        <v>100</v>
      </c>
      <c r="I11" s="5">
        <v>100</v>
      </c>
      <c r="J11" s="5">
        <v>100</v>
      </c>
      <c r="K11" s="5">
        <v>100</v>
      </c>
      <c r="L11" s="5">
        <v>91.4</v>
      </c>
      <c r="M11" s="5">
        <v>100</v>
      </c>
      <c r="N11" s="5">
        <v>100</v>
      </c>
      <c r="O11" s="5">
        <v>100</v>
      </c>
      <c r="P11" s="5">
        <v>100</v>
      </c>
      <c r="Q11" s="5">
        <v>91.4</v>
      </c>
      <c r="R11" s="4"/>
      <c r="S11" s="4"/>
      <c r="T11" s="4"/>
      <c r="U11" s="23">
        <f>Q11/K11*100</f>
        <v>91.4</v>
      </c>
    </row>
    <row r="12" spans="1:21" s="6" customFormat="1" ht="22.5" customHeight="1" x14ac:dyDescent="0.25">
      <c r="A12" s="27"/>
      <c r="B12" s="30"/>
      <c r="C12" s="27"/>
      <c r="D12" s="27"/>
      <c r="E12" s="27"/>
      <c r="F12" s="4" t="s">
        <v>24</v>
      </c>
      <c r="G12" s="5">
        <v>100</v>
      </c>
      <c r="H12" s="5">
        <v>100</v>
      </c>
      <c r="I12" s="5">
        <v>100</v>
      </c>
      <c r="J12" s="5">
        <v>100</v>
      </c>
      <c r="K12" s="5">
        <v>100</v>
      </c>
      <c r="L12" s="5">
        <v>91.4</v>
      </c>
      <c r="M12" s="5">
        <v>100</v>
      </c>
      <c r="N12" s="5">
        <v>100</v>
      </c>
      <c r="O12" s="5">
        <v>100</v>
      </c>
      <c r="P12" s="5">
        <v>100</v>
      </c>
      <c r="Q12" s="5">
        <v>91.4</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48</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9"/>
  <sheetViews>
    <sheetView zoomScale="85" zoomScaleNormal="85" workbookViewId="0">
      <selection activeCell="A16" sqref="A16:U16"/>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34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45</v>
      </c>
      <c r="B11" s="29" t="s">
        <v>49</v>
      </c>
      <c r="C11" s="26" t="s">
        <v>44</v>
      </c>
      <c r="D11" s="26" t="s">
        <v>21</v>
      </c>
      <c r="E11" s="26" t="s">
        <v>43</v>
      </c>
      <c r="F11" s="4" t="s">
        <v>23</v>
      </c>
      <c r="G11" s="5">
        <v>5</v>
      </c>
      <c r="H11" s="5">
        <v>5</v>
      </c>
      <c r="I11" s="5">
        <v>5</v>
      </c>
      <c r="J11" s="5">
        <v>5</v>
      </c>
      <c r="K11" s="5">
        <v>5</v>
      </c>
      <c r="L11" s="5">
        <v>5</v>
      </c>
      <c r="M11" s="5">
        <v>5</v>
      </c>
      <c r="N11" s="5">
        <v>5</v>
      </c>
      <c r="O11" s="5">
        <v>5</v>
      </c>
      <c r="P11" s="5">
        <v>5</v>
      </c>
      <c r="Q11" s="5">
        <v>5</v>
      </c>
      <c r="R11" s="4"/>
      <c r="S11" s="4"/>
      <c r="T11" s="4"/>
      <c r="U11" s="23">
        <v>5</v>
      </c>
    </row>
    <row r="12" spans="1:21" s="6" customFormat="1" ht="22.5" customHeight="1" x14ac:dyDescent="0.25">
      <c r="A12" s="27"/>
      <c r="B12" s="30"/>
      <c r="C12" s="27"/>
      <c r="D12" s="27"/>
      <c r="E12" s="27"/>
      <c r="F12" s="4" t="s">
        <v>24</v>
      </c>
      <c r="G12" s="5">
        <v>5</v>
      </c>
      <c r="H12" s="5">
        <v>5</v>
      </c>
      <c r="I12" s="5">
        <v>5</v>
      </c>
      <c r="J12" s="5">
        <v>5</v>
      </c>
      <c r="K12" s="5">
        <v>5</v>
      </c>
      <c r="L12" s="5">
        <v>5</v>
      </c>
      <c r="M12" s="5">
        <v>5</v>
      </c>
      <c r="N12" s="5">
        <v>5</v>
      </c>
      <c r="O12" s="5">
        <v>5</v>
      </c>
      <c r="P12" s="5">
        <v>5</v>
      </c>
      <c r="Q12" s="5">
        <v>5</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50</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9"/>
  <sheetViews>
    <sheetView zoomScale="85" zoomScaleNormal="85" workbookViewId="0">
      <selection activeCell="A16" sqref="A16:U16"/>
    </sheetView>
  </sheetViews>
  <sheetFormatPr baseColWidth="10" defaultRowHeight="15" x14ac:dyDescent="0.25"/>
  <cols>
    <col min="1" max="1" width="23.140625" customWidth="1"/>
    <col min="2" max="2" width="23.42578125" bestFit="1" customWidth="1"/>
    <col min="3" max="3" width="10.710937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34</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17.25" customHeight="1" x14ac:dyDescent="0.25">
      <c r="A11" s="26" t="s">
        <v>41</v>
      </c>
      <c r="B11" s="29" t="s">
        <v>40</v>
      </c>
      <c r="C11" s="26" t="s">
        <v>20</v>
      </c>
      <c r="D11" s="26" t="s">
        <v>21</v>
      </c>
      <c r="E11" s="26" t="s">
        <v>22</v>
      </c>
      <c r="F11" s="4" t="s">
        <v>23</v>
      </c>
      <c r="G11" s="5">
        <v>1</v>
      </c>
      <c r="H11" s="5">
        <v>1</v>
      </c>
      <c r="I11" s="5">
        <v>1</v>
      </c>
      <c r="J11" s="5">
        <v>1</v>
      </c>
      <c r="K11" s="5">
        <f>SUM(G11:J11)</f>
        <v>4</v>
      </c>
      <c r="L11" s="5">
        <v>1</v>
      </c>
      <c r="M11" s="5">
        <v>1</v>
      </c>
      <c r="N11" s="5">
        <v>1</v>
      </c>
      <c r="O11" s="5">
        <v>1</v>
      </c>
      <c r="P11" s="5">
        <f>SUM(L11:O11)</f>
        <v>4</v>
      </c>
      <c r="Q11" s="5">
        <v>1</v>
      </c>
      <c r="R11" s="4"/>
      <c r="S11" s="4"/>
      <c r="T11" s="4"/>
      <c r="U11" s="23">
        <f>Q11/K11*100</f>
        <v>25</v>
      </c>
    </row>
    <row r="12" spans="1:21" s="6" customFormat="1" ht="17.25" customHeight="1" x14ac:dyDescent="0.25">
      <c r="A12" s="27"/>
      <c r="B12" s="30"/>
      <c r="C12" s="27"/>
      <c r="D12" s="27"/>
      <c r="E12" s="27"/>
      <c r="F12" s="4" t="s">
        <v>24</v>
      </c>
      <c r="G12" s="5">
        <v>1</v>
      </c>
      <c r="H12" s="5">
        <v>1</v>
      </c>
      <c r="I12" s="5">
        <v>1</v>
      </c>
      <c r="J12" s="5">
        <v>1</v>
      </c>
      <c r="K12" s="5">
        <f t="shared" ref="K12:K13" si="0">SUM(G12:J12)</f>
        <v>4</v>
      </c>
      <c r="L12" s="5">
        <v>1</v>
      </c>
      <c r="M12" s="5">
        <v>1</v>
      </c>
      <c r="N12" s="5">
        <v>1</v>
      </c>
      <c r="O12" s="5">
        <v>1</v>
      </c>
      <c r="P12" s="5">
        <f t="shared" ref="P12:P13" si="1">SUM(L12:O12)</f>
        <v>4</v>
      </c>
      <c r="Q12" s="5">
        <v>1</v>
      </c>
      <c r="R12" s="4"/>
      <c r="S12" s="4"/>
      <c r="T12" s="4"/>
      <c r="U12" s="24"/>
    </row>
    <row r="13" spans="1:21" s="6" customFormat="1" ht="17.25" customHeight="1" x14ac:dyDescent="0.25">
      <c r="A13" s="28"/>
      <c r="B13" s="31"/>
      <c r="C13" s="28"/>
      <c r="D13" s="28"/>
      <c r="E13" s="28"/>
      <c r="F13" s="4" t="s">
        <v>25</v>
      </c>
      <c r="G13" s="5">
        <v>0</v>
      </c>
      <c r="H13" s="5">
        <v>0</v>
      </c>
      <c r="I13" s="5">
        <v>0</v>
      </c>
      <c r="J13" s="5">
        <v>0</v>
      </c>
      <c r="K13" s="5">
        <f t="shared" si="0"/>
        <v>0</v>
      </c>
      <c r="L13" s="5">
        <v>0</v>
      </c>
      <c r="M13" s="5">
        <v>0</v>
      </c>
      <c r="N13" s="5">
        <v>0</v>
      </c>
      <c r="O13" s="5">
        <v>0</v>
      </c>
      <c r="P13" s="5">
        <f t="shared" si="1"/>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9.95" customHeight="1" x14ac:dyDescent="0.25">
      <c r="A16" s="39" t="s">
        <v>108</v>
      </c>
      <c r="B16" s="40"/>
      <c r="C16" s="40"/>
      <c r="D16" s="40"/>
      <c r="E16" s="40"/>
      <c r="F16" s="40"/>
      <c r="G16" s="40"/>
      <c r="H16" s="40"/>
      <c r="I16" s="40"/>
      <c r="J16" s="40"/>
      <c r="K16" s="40"/>
      <c r="L16" s="40"/>
      <c r="M16" s="40"/>
      <c r="N16" s="40"/>
      <c r="O16" s="40"/>
      <c r="P16" s="40"/>
      <c r="Q16" s="40"/>
      <c r="R16" s="40"/>
      <c r="S16" s="40"/>
      <c r="T16" s="40"/>
      <c r="U16" s="41"/>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Q9:T9"/>
    <mergeCell ref="U11:U13"/>
    <mergeCell ref="C18:E18"/>
    <mergeCell ref="K18:O18"/>
    <mergeCell ref="C19:E19"/>
    <mergeCell ref="K19:O19"/>
    <mergeCell ref="A15:U15"/>
    <mergeCell ref="A16:U16"/>
    <mergeCell ref="A11:A13"/>
    <mergeCell ref="B11:B13"/>
    <mergeCell ref="C11:C13"/>
    <mergeCell ref="D11:D13"/>
    <mergeCell ref="E11:E13"/>
  </mergeCells>
  <printOptions horizontalCentered="1"/>
  <pageMargins left="0" right="0" top="0.98425196850393704" bottom="0.98425196850393704" header="0.31496062992125984" footer="0.31496062992125984"/>
  <pageSetup scale="6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U19"/>
  <sheetViews>
    <sheetView zoomScale="85" zoomScaleNormal="85" workbookViewId="0">
      <selection activeCell="B11" sqref="B11:B13"/>
    </sheetView>
  </sheetViews>
  <sheetFormatPr baseColWidth="10" defaultRowHeight="15" x14ac:dyDescent="0.25"/>
  <cols>
    <col min="1" max="1" width="23.140625" customWidth="1"/>
    <col min="2" max="2" width="27.7109375" customWidth="1"/>
    <col min="3" max="3" width="12.140625" customWidth="1"/>
    <col min="7" max="7" width="9.140625" bestFit="1" customWidth="1"/>
    <col min="8" max="8" width="9.7109375" bestFit="1" customWidth="1"/>
    <col min="9" max="9" width="8.85546875" bestFit="1" customWidth="1"/>
    <col min="10" max="10" width="8.28515625" bestFit="1" customWidth="1"/>
    <col min="11" max="11" width="7.140625" bestFit="1" customWidth="1"/>
    <col min="12" max="12" width="9.140625" bestFit="1" customWidth="1"/>
    <col min="13" max="13" width="9.7109375" bestFit="1" customWidth="1"/>
    <col min="14" max="14" width="8.85546875" bestFit="1" customWidth="1"/>
    <col min="15" max="15" width="8.28515625" bestFit="1" customWidth="1"/>
    <col min="16" max="16" width="7.140625" bestFit="1" customWidth="1"/>
    <col min="17" max="17" width="9.140625" bestFit="1" customWidth="1"/>
    <col min="18" max="18" width="9.7109375" bestFit="1" customWidth="1"/>
    <col min="19" max="19" width="8.85546875" bestFit="1" customWidth="1"/>
    <col min="20" max="20" width="8.28515625" bestFit="1" customWidth="1"/>
    <col min="21" max="21" width="13.140625" bestFit="1" customWidth="1"/>
  </cols>
  <sheetData>
    <row r="1" spans="1:21" ht="18" customHeight="1" x14ac:dyDescent="0.25">
      <c r="A1" s="16" t="s">
        <v>26</v>
      </c>
      <c r="B1" s="16"/>
      <c r="C1" s="16"/>
      <c r="D1" s="16"/>
      <c r="E1" s="16"/>
      <c r="F1" s="16"/>
      <c r="G1" s="16"/>
      <c r="H1" s="16"/>
      <c r="I1" s="16"/>
      <c r="J1" s="16"/>
      <c r="K1" s="16"/>
      <c r="L1" s="16"/>
      <c r="M1" s="16"/>
      <c r="N1" s="16"/>
      <c r="O1" s="16"/>
      <c r="P1" s="16"/>
      <c r="Q1" s="16"/>
      <c r="R1" s="16"/>
      <c r="S1" s="16"/>
      <c r="T1" s="16"/>
      <c r="U1" s="16"/>
    </row>
    <row r="2" spans="1:21" ht="27.75" customHeight="1" x14ac:dyDescent="0.25">
      <c r="A2" s="16" t="s">
        <v>27</v>
      </c>
      <c r="B2" s="16"/>
      <c r="C2" s="16"/>
      <c r="D2" s="16"/>
      <c r="E2" s="16"/>
      <c r="F2" s="16"/>
      <c r="G2" s="16"/>
      <c r="H2" s="16"/>
      <c r="I2" s="16"/>
      <c r="J2" s="16"/>
      <c r="K2" s="16"/>
      <c r="L2" s="16"/>
      <c r="M2" s="16"/>
      <c r="N2" s="16"/>
      <c r="O2" s="16"/>
      <c r="P2" s="16"/>
      <c r="Q2" s="16"/>
      <c r="R2" s="16"/>
      <c r="S2" s="16"/>
      <c r="T2" s="16"/>
      <c r="U2" s="16"/>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6" spans="1:21" s="2" customFormat="1" ht="12.75" x14ac:dyDescent="0.2">
      <c r="A6" s="9" t="s">
        <v>0</v>
      </c>
    </row>
    <row r="7" spans="1:21" s="2" customFormat="1" ht="12.75" x14ac:dyDescent="0.2">
      <c r="A7" s="9" t="s">
        <v>2</v>
      </c>
      <c r="B7" s="9" t="s">
        <v>59</v>
      </c>
    </row>
    <row r="8" spans="1:21" s="2" customFormat="1" ht="12.75" x14ac:dyDescent="0.2"/>
    <row r="9" spans="1:21" s="3" customFormat="1" ht="12.75" x14ac:dyDescent="0.25">
      <c r="A9" s="17" t="s">
        <v>3</v>
      </c>
      <c r="B9" s="17" t="s">
        <v>4</v>
      </c>
      <c r="C9" s="18" t="s">
        <v>5</v>
      </c>
      <c r="D9" s="17" t="s">
        <v>6</v>
      </c>
      <c r="E9" s="17" t="s">
        <v>7</v>
      </c>
      <c r="F9" s="17" t="s">
        <v>8</v>
      </c>
      <c r="G9" s="17" t="s">
        <v>16</v>
      </c>
      <c r="H9" s="17"/>
      <c r="I9" s="17"/>
      <c r="J9" s="17"/>
      <c r="K9" s="17"/>
      <c r="L9" s="17" t="s">
        <v>17</v>
      </c>
      <c r="M9" s="17"/>
      <c r="N9" s="17"/>
      <c r="O9" s="17"/>
      <c r="P9" s="17"/>
      <c r="Q9" s="17" t="s">
        <v>18</v>
      </c>
      <c r="R9" s="17"/>
      <c r="S9" s="17"/>
      <c r="T9" s="17"/>
      <c r="U9" s="10" t="s">
        <v>15</v>
      </c>
    </row>
    <row r="10" spans="1:21" s="3" customFormat="1" ht="12.75" x14ac:dyDescent="0.25">
      <c r="A10" s="17"/>
      <c r="B10" s="17"/>
      <c r="C10" s="18"/>
      <c r="D10" s="17"/>
      <c r="E10" s="17"/>
      <c r="F10" s="17"/>
      <c r="G10" s="10" t="s">
        <v>9</v>
      </c>
      <c r="H10" s="10" t="s">
        <v>10</v>
      </c>
      <c r="I10" s="10" t="s">
        <v>11</v>
      </c>
      <c r="J10" s="10" t="s">
        <v>12</v>
      </c>
      <c r="K10" s="10" t="s">
        <v>13</v>
      </c>
      <c r="L10" s="10" t="s">
        <v>9</v>
      </c>
      <c r="M10" s="10" t="s">
        <v>10</v>
      </c>
      <c r="N10" s="10" t="s">
        <v>11</v>
      </c>
      <c r="O10" s="10" t="s">
        <v>12</v>
      </c>
      <c r="P10" s="10" t="s">
        <v>13</v>
      </c>
      <c r="Q10" s="10" t="s">
        <v>9</v>
      </c>
      <c r="R10" s="10" t="s">
        <v>10</v>
      </c>
      <c r="S10" s="10" t="s">
        <v>11</v>
      </c>
      <c r="T10" s="10" t="s">
        <v>12</v>
      </c>
      <c r="U10" s="11" t="s">
        <v>14</v>
      </c>
    </row>
    <row r="11" spans="1:21" s="6" customFormat="1" ht="22.5" customHeight="1" x14ac:dyDescent="0.25">
      <c r="A11" s="26" t="s">
        <v>53</v>
      </c>
      <c r="B11" s="29" t="s">
        <v>51</v>
      </c>
      <c r="C11" s="26" t="s">
        <v>52</v>
      </c>
      <c r="D11" s="26" t="s">
        <v>21</v>
      </c>
      <c r="E11" s="26" t="s">
        <v>22</v>
      </c>
      <c r="F11" s="4" t="s">
        <v>23</v>
      </c>
      <c r="G11" s="5">
        <v>0</v>
      </c>
      <c r="H11" s="5">
        <v>2</v>
      </c>
      <c r="I11" s="5">
        <v>2</v>
      </c>
      <c r="J11" s="5">
        <v>2</v>
      </c>
      <c r="K11" s="5">
        <f>SUM(G11:J11)</f>
        <v>6</v>
      </c>
      <c r="L11" s="5">
        <v>0</v>
      </c>
      <c r="M11" s="5">
        <v>2</v>
      </c>
      <c r="N11" s="5">
        <v>2</v>
      </c>
      <c r="O11" s="5">
        <v>2</v>
      </c>
      <c r="P11" s="5">
        <f>SUM(L11:O11)</f>
        <v>6</v>
      </c>
      <c r="Q11" s="5">
        <v>0</v>
      </c>
      <c r="R11" s="4"/>
      <c r="S11" s="4"/>
      <c r="T11" s="4"/>
      <c r="U11" s="23">
        <f>Q11/K11</f>
        <v>0</v>
      </c>
    </row>
    <row r="12" spans="1:21" s="6" customFormat="1" ht="22.5" customHeight="1" x14ac:dyDescent="0.25">
      <c r="A12" s="27"/>
      <c r="B12" s="30"/>
      <c r="C12" s="27"/>
      <c r="D12" s="27"/>
      <c r="E12" s="27"/>
      <c r="F12" s="4" t="s">
        <v>24</v>
      </c>
      <c r="G12" s="5">
        <v>0</v>
      </c>
      <c r="H12" s="5">
        <v>2</v>
      </c>
      <c r="I12" s="5">
        <v>2</v>
      </c>
      <c r="J12" s="5">
        <v>2</v>
      </c>
      <c r="K12" s="5">
        <f>SUM(G12:J12)</f>
        <v>6</v>
      </c>
      <c r="L12" s="5">
        <v>0</v>
      </c>
      <c r="M12" s="5">
        <v>2</v>
      </c>
      <c r="N12" s="5">
        <v>2</v>
      </c>
      <c r="O12" s="5">
        <v>2</v>
      </c>
      <c r="P12" s="5">
        <f>SUM(L12:O12)</f>
        <v>6</v>
      </c>
      <c r="Q12" s="5">
        <v>0</v>
      </c>
      <c r="R12" s="4"/>
      <c r="S12" s="4"/>
      <c r="T12" s="4"/>
      <c r="U12" s="24"/>
    </row>
    <row r="13" spans="1:21" s="6" customFormat="1" ht="22.5" customHeight="1" x14ac:dyDescent="0.25">
      <c r="A13" s="28"/>
      <c r="B13" s="31"/>
      <c r="C13" s="28"/>
      <c r="D13" s="28"/>
      <c r="E13" s="28"/>
      <c r="F13" s="4" t="s">
        <v>25</v>
      </c>
      <c r="G13" s="5">
        <v>0</v>
      </c>
      <c r="H13" s="5">
        <v>0</v>
      </c>
      <c r="I13" s="5">
        <v>0</v>
      </c>
      <c r="J13" s="5">
        <v>0</v>
      </c>
      <c r="K13" s="5">
        <f t="shared" ref="K13" si="0">SUM(G13:J13)</f>
        <v>0</v>
      </c>
      <c r="L13" s="5">
        <v>0</v>
      </c>
      <c r="M13" s="5">
        <v>0</v>
      </c>
      <c r="N13" s="5">
        <v>0</v>
      </c>
      <c r="O13" s="5">
        <v>0</v>
      </c>
      <c r="P13" s="5">
        <f t="shared" ref="P13" si="1">SUM(L13:O13)</f>
        <v>0</v>
      </c>
      <c r="Q13" s="5">
        <v>0</v>
      </c>
      <c r="R13" s="4"/>
      <c r="S13" s="4"/>
      <c r="T13" s="4"/>
      <c r="U13" s="25"/>
    </row>
    <row r="15" spans="1:21" x14ac:dyDescent="0.25">
      <c r="A15" s="19" t="s">
        <v>28</v>
      </c>
      <c r="B15" s="19"/>
      <c r="C15" s="19"/>
      <c r="D15" s="19"/>
      <c r="E15" s="19"/>
      <c r="F15" s="19"/>
      <c r="G15" s="19"/>
      <c r="H15" s="19"/>
      <c r="I15" s="19"/>
      <c r="J15" s="19"/>
      <c r="K15" s="19"/>
      <c r="L15" s="19"/>
      <c r="M15" s="19"/>
      <c r="N15" s="19"/>
      <c r="O15" s="19"/>
      <c r="P15" s="19"/>
      <c r="Q15" s="19"/>
      <c r="R15" s="19"/>
      <c r="S15" s="19"/>
      <c r="T15" s="19"/>
      <c r="U15" s="19"/>
    </row>
    <row r="16" spans="1:21" s="12" customFormat="1" ht="90" customHeight="1" x14ac:dyDescent="0.25">
      <c r="A16" s="20" t="s">
        <v>54</v>
      </c>
      <c r="B16" s="37"/>
      <c r="C16" s="37"/>
      <c r="D16" s="37"/>
      <c r="E16" s="37"/>
      <c r="F16" s="37"/>
      <c r="G16" s="37"/>
      <c r="H16" s="37"/>
      <c r="I16" s="37"/>
      <c r="J16" s="37"/>
      <c r="K16" s="37"/>
      <c r="L16" s="37"/>
      <c r="M16" s="37"/>
      <c r="N16" s="37"/>
      <c r="O16" s="37"/>
      <c r="P16" s="37"/>
      <c r="Q16" s="37"/>
      <c r="R16" s="37"/>
      <c r="S16" s="37"/>
      <c r="T16" s="37"/>
      <c r="U16" s="38"/>
    </row>
    <row r="17" spans="3:15" ht="76.5" customHeight="1" x14ac:dyDescent="0.25"/>
    <row r="18" spans="3:15" ht="15" customHeight="1" x14ac:dyDescent="0.25">
      <c r="C18" s="15" t="s">
        <v>102</v>
      </c>
      <c r="D18" s="15"/>
      <c r="E18" s="15"/>
      <c r="K18" s="15" t="s">
        <v>104</v>
      </c>
      <c r="L18" s="15"/>
      <c r="M18" s="15"/>
      <c r="N18" s="15"/>
      <c r="O18" s="15"/>
    </row>
    <row r="19" spans="3:15" ht="15" customHeight="1" x14ac:dyDescent="0.25">
      <c r="C19" s="15" t="s">
        <v>103</v>
      </c>
      <c r="D19" s="15"/>
      <c r="E19" s="15"/>
      <c r="K19" s="15" t="s">
        <v>105</v>
      </c>
      <c r="L19" s="15"/>
      <c r="M19" s="15"/>
      <c r="N19" s="15"/>
      <c r="O19" s="15"/>
    </row>
  </sheetData>
  <mergeCells count="23">
    <mergeCell ref="A1:U1"/>
    <mergeCell ref="A2:U2"/>
    <mergeCell ref="A9:A10"/>
    <mergeCell ref="B9:B10"/>
    <mergeCell ref="C9:C10"/>
    <mergeCell ref="D9:D10"/>
    <mergeCell ref="E9:E10"/>
    <mergeCell ref="F9:F10"/>
    <mergeCell ref="G9:K9"/>
    <mergeCell ref="L9:P9"/>
    <mergeCell ref="C19:E19"/>
    <mergeCell ref="K19:O19"/>
    <mergeCell ref="Q9:T9"/>
    <mergeCell ref="A11:A13"/>
    <mergeCell ref="B11:B13"/>
    <mergeCell ref="C11:C13"/>
    <mergeCell ref="D11:D13"/>
    <mergeCell ref="E11:E13"/>
    <mergeCell ref="A15:U15"/>
    <mergeCell ref="A16:U16"/>
    <mergeCell ref="U11:U13"/>
    <mergeCell ref="C18:E18"/>
    <mergeCell ref="K18:O18"/>
  </mergeCells>
  <printOptions horizontalCentered="1"/>
  <pageMargins left="0" right="0" top="0.98425196850393704" bottom="0.98425196850393704" header="0.31496062992125984" footer="0.31496062992125984"/>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Castillo</dc:creator>
  <cp:lastModifiedBy>Leticia Castillo</cp:lastModifiedBy>
  <cp:lastPrinted>2017-04-20T00:57:15Z</cp:lastPrinted>
  <dcterms:created xsi:type="dcterms:W3CDTF">2017-04-19T19:57:28Z</dcterms:created>
  <dcterms:modified xsi:type="dcterms:W3CDTF">2017-05-03T23:36:43Z</dcterms:modified>
</cp:coreProperties>
</file>