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9855" activeTab="0"/>
  </bookViews>
  <sheets>
    <sheet name="EVTOP-01" sheetId="1" r:id="rId1"/>
  </sheets>
  <externalReferences>
    <externalReference r:id="rId4"/>
  </externalReferences>
  <definedNames>
    <definedName name="_xlnm.Print_Area" localSheetId="0">'EVTOP-01'!$A$1:$I$63</definedName>
    <definedName name="_xlnm.Print_Titles" localSheetId="0">'EVTOP-01'!$1:$7</definedName>
  </definedNames>
  <calcPr fullCalcOnLoad="1"/>
</workbook>
</file>

<file path=xl/sharedStrings.xml><?xml version="1.0" encoding="utf-8"?>
<sst xmlns="http://schemas.openxmlformats.org/spreadsheetml/2006/main" count="53" uniqueCount="33">
  <si>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</si>
  <si>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</si>
  <si>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</si>
  <si>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</si>
  <si>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TRIMESTRE: SEGUNDO 2006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</si>
  <si>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</si>
  <si>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</si>
  <si>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</si>
  <si>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</si>
  <si>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</si>
  <si>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</si>
  <si>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</si>
  <si>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</si>
  <si>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ABRIL</t>
  </si>
  <si>
    <t>MAYO</t>
  </si>
  <si>
    <t>JUNIO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</si>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</sst>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d&quot; de &quot;mmmm&quot; de &quot;yyyy;@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10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4" fontId="4" fillId="0" borderId="8" xfId="0" applyNumberFormat="1" applyFont="1" applyFill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5" xfId="0" applyFont="1" applyBorder="1" applyAlignment="1">
      <alignment/>
    </xf>
    <xf numFmtId="4" fontId="4" fillId="0" borderId="5" xfId="0" applyNumberFormat="1" applyFont="1" applyFill="1" applyBorder="1" applyAlignment="1">
      <alignment/>
    </xf>
    <xf numFmtId="10" fontId="4" fillId="0" borderId="5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</xdr:row>
      <xdr:rowOff>76200</xdr:rowOff>
    </xdr:from>
    <xdr:to>
      <xdr:col>8</xdr:col>
      <xdr:colOff>542925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381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IGO%202004\CECOP%20ADMINISTRACION\PRESUPUESTO%202006\EVALUACION%202006\PRIMER%20TRIMESTRE%202006\FORMATOS%20TRIMESTRALES%20(iro.%20y%202do.%2020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"/>
      <sheetName val="EVTOP-02"/>
      <sheetName val="N.P.O.P"/>
    </sheetNames>
    <sheetDataSet>
      <sheetData sheetId="0">
        <row r="14">
          <cell r="H14">
            <v>12374934.850000001</v>
          </cell>
        </row>
        <row r="15">
          <cell r="H15">
            <v>0</v>
          </cell>
        </row>
        <row r="16">
          <cell r="H16">
            <v>152466.42</v>
          </cell>
        </row>
        <row r="24">
          <cell r="H24">
            <v>2436077.7</v>
          </cell>
        </row>
        <row r="25">
          <cell r="H25">
            <v>280221.6</v>
          </cell>
        </row>
        <row r="26">
          <cell r="H26">
            <v>668849.33</v>
          </cell>
        </row>
        <row r="27">
          <cell r="H27">
            <v>0</v>
          </cell>
        </row>
        <row r="28">
          <cell r="H28">
            <v>44390</v>
          </cell>
        </row>
        <row r="29">
          <cell r="H29">
            <v>8290676.699999999</v>
          </cell>
        </row>
        <row r="30">
          <cell r="H30">
            <v>847181.21</v>
          </cell>
        </row>
        <row r="31">
          <cell r="H31">
            <v>0</v>
          </cell>
        </row>
        <row r="32"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workbookViewId="0" topLeftCell="A31">
      <selection activeCell="F33" sqref="F33"/>
    </sheetView>
  </sheetViews>
  <sheetFormatPr defaultColWidth="11.421875" defaultRowHeight="12.75"/>
  <cols>
    <col min="1" max="1" width="17.7109375" style="0" customWidth="1"/>
    <col min="2" max="8" width="14.7109375" style="0" customWidth="1"/>
    <col min="9" max="9" width="8.28125" style="0" customWidth="1"/>
  </cols>
  <sheetData>
    <row r="1" ht="12.75">
      <c r="I1" s="1" t="s">
        <v>0</v>
      </c>
    </row>
    <row r="2" spans="1:9" ht="12.7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59" t="s">
        <v>3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3.5" thickBot="1">
      <c r="A6" s="3"/>
      <c r="G6" s="67" t="s">
        <v>4</v>
      </c>
      <c r="H6" s="67"/>
      <c r="I6" s="67"/>
    </row>
    <row r="7" spans="1:9" ht="14.25" thickBot="1" thickTop="1">
      <c r="A7" s="35" t="s">
        <v>5</v>
      </c>
      <c r="B7" s="64"/>
      <c r="C7" s="64"/>
      <c r="D7" s="64"/>
      <c r="E7" s="64"/>
      <c r="F7" s="64"/>
      <c r="G7" s="64"/>
      <c r="H7" s="64"/>
      <c r="I7" s="65"/>
    </row>
    <row r="8" ht="15.75" customHeight="1" thickTop="1"/>
    <row r="9" spans="1:8" ht="12.75">
      <c r="A9" s="71" t="s">
        <v>6</v>
      </c>
      <c r="F9" s="4" t="s">
        <v>7</v>
      </c>
      <c r="G9" s="4"/>
      <c r="H9" s="3"/>
    </row>
    <row r="10" spans="1:9" ht="12.75">
      <c r="A10" s="62" t="s">
        <v>8</v>
      </c>
      <c r="B10" s="60" t="s">
        <v>9</v>
      </c>
      <c r="C10" s="62" t="s">
        <v>10</v>
      </c>
      <c r="D10" s="5" t="s">
        <v>11</v>
      </c>
      <c r="E10" s="6"/>
      <c r="F10" s="7"/>
      <c r="G10" s="7"/>
      <c r="H10" s="8"/>
      <c r="I10" s="62" t="s">
        <v>12</v>
      </c>
    </row>
    <row r="11" spans="1:9" ht="12.75">
      <c r="A11" s="63"/>
      <c r="B11" s="61"/>
      <c r="C11" s="63"/>
      <c r="D11" s="9" t="s">
        <v>13</v>
      </c>
      <c r="E11" s="9" t="s">
        <v>14</v>
      </c>
      <c r="F11" s="10" t="s">
        <v>15</v>
      </c>
      <c r="G11" s="11" t="s">
        <v>16</v>
      </c>
      <c r="H11" s="10" t="s">
        <v>17</v>
      </c>
      <c r="I11" s="63"/>
    </row>
    <row r="12" spans="1:9" ht="26.25" customHeight="1">
      <c r="A12" s="12" t="s">
        <v>18</v>
      </c>
      <c r="B12" s="13"/>
      <c r="C12" s="14"/>
      <c r="D12" s="15">
        <v>10265611.81</v>
      </c>
      <c r="E12" s="15">
        <v>13244717.62</v>
      </c>
      <c r="F12" s="16">
        <v>20070739.97</v>
      </c>
      <c r="G12" s="17">
        <f>SUM(D12:F12)</f>
        <v>43581069.4</v>
      </c>
      <c r="H12" s="18"/>
      <c r="I12" s="19"/>
    </row>
    <row r="13" spans="1:10" ht="16.5" customHeight="1">
      <c r="A13" s="20" t="s">
        <v>19</v>
      </c>
      <c r="B13" s="21">
        <v>0</v>
      </c>
      <c r="C13" s="21">
        <v>0</v>
      </c>
      <c r="D13" s="22">
        <v>0</v>
      </c>
      <c r="E13" s="22">
        <v>0</v>
      </c>
      <c r="F13" s="23">
        <v>0</v>
      </c>
      <c r="G13" s="22">
        <f>SUM(D13:F13)</f>
        <v>0</v>
      </c>
      <c r="H13" s="21">
        <f>G13</f>
        <v>0</v>
      </c>
      <c r="I13" s="24"/>
      <c r="J13" s="25"/>
    </row>
    <row r="14" spans="1:10" ht="16.5" customHeight="1">
      <c r="A14" s="26" t="s">
        <v>20</v>
      </c>
      <c r="B14" s="21">
        <v>145787795.07</v>
      </c>
      <c r="C14" s="21">
        <v>145787795.07</v>
      </c>
      <c r="D14" s="22">
        <f>5722369.41+619011.9</f>
        <v>6341381.3100000005</v>
      </c>
      <c r="E14" s="22">
        <f>22669569.66+834354.38</f>
        <v>23503924.04</v>
      </c>
      <c r="F14" s="27">
        <v>10239247.91</v>
      </c>
      <c r="G14" s="22">
        <f>SUM(D14:F14)</f>
        <v>40084553.260000005</v>
      </c>
      <c r="H14" s="21">
        <f>G14+'[1]EVTOP-01'!$H$14</f>
        <v>52459488.11000001</v>
      </c>
      <c r="I14" s="28">
        <f>H14/C14</f>
        <v>0.3598345669801206</v>
      </c>
      <c r="J14" s="25"/>
    </row>
    <row r="15" spans="1:10" ht="16.5" customHeight="1">
      <c r="A15" s="29" t="s">
        <v>21</v>
      </c>
      <c r="B15" s="30"/>
      <c r="C15" s="21"/>
      <c r="D15" s="22"/>
      <c r="E15" s="22">
        <v>0</v>
      </c>
      <c r="F15" s="27"/>
      <c r="G15" s="22">
        <f>SUM(D15:F15)</f>
        <v>0</v>
      </c>
      <c r="H15" s="21">
        <f>G15+'[1]EVTOP-01'!$H$15</f>
        <v>0</v>
      </c>
      <c r="I15" s="28"/>
      <c r="J15" s="25"/>
    </row>
    <row r="16" spans="1:9" ht="16.5" customHeight="1">
      <c r="A16" s="31" t="s">
        <v>22</v>
      </c>
      <c r="B16" s="32"/>
      <c r="C16" s="32"/>
      <c r="D16" s="33">
        <v>56832.18</v>
      </c>
      <c r="E16" s="33">
        <f>79770.8+1287+21497.5</f>
        <v>102555.3</v>
      </c>
      <c r="F16" s="34">
        <v>88530.14</v>
      </c>
      <c r="G16" s="33">
        <f>SUM(D16:F16)</f>
        <v>247917.62</v>
      </c>
      <c r="H16" s="32">
        <f>G16+'[1]EVTOP-01'!$H$16</f>
        <v>400384.04000000004</v>
      </c>
      <c r="I16" s="36"/>
    </row>
    <row r="17" spans="1:9" ht="8.25" customHeight="1">
      <c r="A17" s="37"/>
      <c r="B17" s="38"/>
      <c r="C17" s="38"/>
      <c r="D17" s="38"/>
      <c r="E17" s="38"/>
      <c r="F17" s="38"/>
      <c r="G17" s="38"/>
      <c r="H17" s="38"/>
      <c r="I17" s="37"/>
    </row>
    <row r="18" spans="1:9" ht="12.75">
      <c r="A18" s="39" t="s">
        <v>23</v>
      </c>
      <c r="B18" s="40">
        <f>SUM(B13:B16)</f>
        <v>145787795.07</v>
      </c>
      <c r="C18" s="40">
        <f>SUM(C13:C16)</f>
        <v>145787795.07</v>
      </c>
      <c r="D18" s="40">
        <f>SUM(D12:D16)</f>
        <v>16663825.3</v>
      </c>
      <c r="E18" s="40">
        <f>SUM(E12:E16)</f>
        <v>36851196.95999999</v>
      </c>
      <c r="F18" s="40">
        <f>SUM(F12:F16)</f>
        <v>30398518.02</v>
      </c>
      <c r="G18" s="40">
        <f>SUM(G12:G16)</f>
        <v>83913540.28</v>
      </c>
      <c r="H18" s="40">
        <f>SUM(H13:H16)</f>
        <v>52859872.150000006</v>
      </c>
      <c r="I18" s="41"/>
    </row>
    <row r="19" spans="1:9" ht="12" customHeight="1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2.75">
      <c r="A20" s="3" t="s">
        <v>24</v>
      </c>
      <c r="B20" s="3"/>
      <c r="C20" s="42"/>
      <c r="D20" s="42"/>
      <c r="E20" s="42"/>
      <c r="F20" s="42" t="s">
        <v>7</v>
      </c>
      <c r="G20" s="42"/>
      <c r="H20" s="42"/>
      <c r="I20" s="42"/>
    </row>
    <row r="21" spans="1:9" ht="12.75">
      <c r="A21" s="62" t="s">
        <v>8</v>
      </c>
      <c r="B21" s="60" t="s">
        <v>9</v>
      </c>
      <c r="C21" s="62" t="s">
        <v>10</v>
      </c>
      <c r="D21" s="5" t="s">
        <v>25</v>
      </c>
      <c r="E21" s="6"/>
      <c r="F21" s="7"/>
      <c r="G21" s="7"/>
      <c r="H21" s="8"/>
      <c r="I21" s="62" t="s">
        <v>26</v>
      </c>
    </row>
    <row r="22" spans="1:9" ht="12.75">
      <c r="A22" s="66"/>
      <c r="B22" s="61"/>
      <c r="C22" s="63"/>
      <c r="D22" s="9" t="s">
        <v>13</v>
      </c>
      <c r="E22" s="9" t="s">
        <v>14</v>
      </c>
      <c r="F22" s="10" t="s">
        <v>15</v>
      </c>
      <c r="G22" s="10" t="s">
        <v>16</v>
      </c>
      <c r="H22" s="10" t="s">
        <v>17</v>
      </c>
      <c r="I22" s="63"/>
    </row>
    <row r="23" spans="1:9" ht="16.5" customHeight="1">
      <c r="A23" s="43" t="s">
        <v>27</v>
      </c>
      <c r="B23" s="43"/>
      <c r="C23" s="43"/>
      <c r="D23" s="43"/>
      <c r="E23" s="43"/>
      <c r="F23" s="43"/>
      <c r="G23" s="43"/>
      <c r="H23" s="43"/>
      <c r="I23" s="43"/>
    </row>
    <row r="24" spans="1:9" ht="16.5" customHeight="1">
      <c r="A24" s="29">
        <v>1000</v>
      </c>
      <c r="B24" s="22">
        <v>13149550.07</v>
      </c>
      <c r="C24" s="22">
        <v>13149550.07</v>
      </c>
      <c r="D24" s="22">
        <v>714118.83</v>
      </c>
      <c r="E24" s="22">
        <v>1545043.92</v>
      </c>
      <c r="F24" s="44">
        <v>883500.19</v>
      </c>
      <c r="G24" s="22">
        <f aca="true" t="shared" si="0" ref="G24:G32">SUM(D24:F24)</f>
        <v>3142662.94</v>
      </c>
      <c r="H24" s="22">
        <f>G24+'[1]EVTOP-01'!$H$24</f>
        <v>5578740.640000001</v>
      </c>
      <c r="I24" s="45">
        <f>H24/C24</f>
        <v>0.4242533478561826</v>
      </c>
    </row>
    <row r="25" spans="1:9" ht="16.5" customHeight="1">
      <c r="A25" s="29">
        <v>2000</v>
      </c>
      <c r="B25" s="22">
        <v>1053500</v>
      </c>
      <c r="C25" s="22">
        <v>1053500</v>
      </c>
      <c r="D25" s="22">
        <v>37233.52</v>
      </c>
      <c r="E25" s="22">
        <v>94576.95</v>
      </c>
      <c r="F25" s="44">
        <v>94236.3</v>
      </c>
      <c r="G25" s="22">
        <f t="shared" si="0"/>
        <v>226046.77000000002</v>
      </c>
      <c r="H25" s="22">
        <f>G25+'[1]EVTOP-01'!$H$25</f>
        <v>506268.37</v>
      </c>
      <c r="I25" s="45">
        <f>H25/C25</f>
        <v>0.48055849074513524</v>
      </c>
    </row>
    <row r="26" spans="1:9" ht="16.5" customHeight="1">
      <c r="A26" s="29">
        <v>3000</v>
      </c>
      <c r="B26" s="22">
        <v>3593500</v>
      </c>
      <c r="C26" s="22">
        <v>3593500</v>
      </c>
      <c r="D26" s="22">
        <v>284438.16</v>
      </c>
      <c r="E26" s="22">
        <v>283015.57</v>
      </c>
      <c r="F26" s="44">
        <v>451890.73</v>
      </c>
      <c r="G26" s="22">
        <f t="shared" si="0"/>
        <v>1019344.46</v>
      </c>
      <c r="H26" s="22">
        <f>G26+'[1]EVTOP-01'!$H$26</f>
        <v>1688193.79</v>
      </c>
      <c r="I26" s="45">
        <f>H26/C26</f>
        <v>0.4697909531097816</v>
      </c>
    </row>
    <row r="27" spans="1:9" ht="16.5" customHeight="1">
      <c r="A27" s="29">
        <v>4000</v>
      </c>
      <c r="B27" s="22">
        <v>0</v>
      </c>
      <c r="C27" s="22">
        <v>0</v>
      </c>
      <c r="D27" s="22">
        <v>0</v>
      </c>
      <c r="E27" s="22">
        <v>0</v>
      </c>
      <c r="F27" s="44">
        <v>0</v>
      </c>
      <c r="G27" s="22">
        <f t="shared" si="0"/>
        <v>0</v>
      </c>
      <c r="H27" s="22">
        <f>G27+'[1]EVTOP-01'!$H$27</f>
        <v>0</v>
      </c>
      <c r="I27" s="45">
        <v>0</v>
      </c>
    </row>
    <row r="28" spans="1:9" ht="16.5" customHeight="1">
      <c r="A28" s="29">
        <v>5000</v>
      </c>
      <c r="B28" s="22">
        <v>750000</v>
      </c>
      <c r="C28" s="22">
        <v>750000</v>
      </c>
      <c r="D28" s="22">
        <v>0</v>
      </c>
      <c r="E28" s="22">
        <v>13455</v>
      </c>
      <c r="F28" s="44">
        <v>54866.5</v>
      </c>
      <c r="G28" s="22">
        <f t="shared" si="0"/>
        <v>68321.5</v>
      </c>
      <c r="H28" s="22">
        <f>G28+'[1]EVTOP-01'!$H$28</f>
        <v>112711.5</v>
      </c>
      <c r="I28" s="45">
        <f>H28/C28</f>
        <v>0.150282</v>
      </c>
    </row>
    <row r="29" spans="1:9" ht="16.5" customHeight="1">
      <c r="A29" s="29">
        <v>6000</v>
      </c>
      <c r="B29" s="22">
        <v>122091245</v>
      </c>
      <c r="C29" s="22">
        <v>122091245</v>
      </c>
      <c r="D29" s="22">
        <v>2234003.72</v>
      </c>
      <c r="E29" s="22">
        <v>15243097.49</v>
      </c>
      <c r="F29" s="44">
        <v>16971798.61</v>
      </c>
      <c r="G29" s="22">
        <f t="shared" si="0"/>
        <v>34448899.82</v>
      </c>
      <c r="H29" s="22">
        <f>G29+'[1]EVTOP-01'!$H$29</f>
        <v>42739576.519999996</v>
      </c>
      <c r="I29" s="45">
        <f>H29/C29</f>
        <v>0.35006258245626043</v>
      </c>
    </row>
    <row r="30" spans="1:9" ht="16.5" customHeight="1">
      <c r="A30" s="29">
        <v>7000</v>
      </c>
      <c r="B30" s="22">
        <v>5000000</v>
      </c>
      <c r="C30" s="22">
        <v>5000000</v>
      </c>
      <c r="D30" s="22">
        <v>96914.74</v>
      </c>
      <c r="E30" s="22">
        <v>128280.06</v>
      </c>
      <c r="F30" s="44">
        <v>280419.49</v>
      </c>
      <c r="G30" s="22">
        <f t="shared" si="0"/>
        <v>505614.29</v>
      </c>
      <c r="H30" s="22">
        <f>G30+'[1]EVTOP-01'!$H$30</f>
        <v>1352795.5</v>
      </c>
      <c r="I30" s="45">
        <f>H30/C30</f>
        <v>0.2705591</v>
      </c>
    </row>
    <row r="31" spans="1:9" ht="16.5" customHeight="1">
      <c r="A31" s="29">
        <v>8000</v>
      </c>
      <c r="B31" s="22">
        <v>150000</v>
      </c>
      <c r="C31" s="22">
        <v>150000</v>
      </c>
      <c r="D31" s="22">
        <v>0</v>
      </c>
      <c r="E31" s="22">
        <v>0</v>
      </c>
      <c r="F31" s="44">
        <v>0</v>
      </c>
      <c r="G31" s="22">
        <f t="shared" si="0"/>
        <v>0</v>
      </c>
      <c r="H31" s="22">
        <f>G31+'[1]EVTOP-01'!$H$31</f>
        <v>0</v>
      </c>
      <c r="I31" s="45">
        <f>H31/C31</f>
        <v>0</v>
      </c>
    </row>
    <row r="32" spans="1:9" ht="16.5" customHeight="1">
      <c r="A32" s="46">
        <v>9000</v>
      </c>
      <c r="B32" s="33">
        <v>0</v>
      </c>
      <c r="C32" s="33">
        <v>0</v>
      </c>
      <c r="D32" s="33">
        <v>0</v>
      </c>
      <c r="E32" s="33">
        <v>0</v>
      </c>
      <c r="F32" s="47">
        <v>0</v>
      </c>
      <c r="G32" s="33">
        <f t="shared" si="0"/>
        <v>0</v>
      </c>
      <c r="H32" s="33">
        <f>G32+'[1]EVTOP-01'!$H$32</f>
        <v>0</v>
      </c>
      <c r="I32" s="48">
        <v>0</v>
      </c>
    </row>
    <row r="33" spans="1:9" ht="9" customHeight="1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39" t="s">
        <v>23</v>
      </c>
      <c r="B34" s="49">
        <f aca="true" t="shared" si="1" ref="B34:H34">SUM(B24:B32)</f>
        <v>145787795.07</v>
      </c>
      <c r="C34" s="49">
        <f t="shared" si="1"/>
        <v>145787795.07</v>
      </c>
      <c r="D34" s="49">
        <f t="shared" si="1"/>
        <v>3366708.9700000007</v>
      </c>
      <c r="E34" s="49">
        <f t="shared" si="1"/>
        <v>17307468.99</v>
      </c>
      <c r="F34" s="49">
        <f t="shared" si="1"/>
        <v>18736711.819999997</v>
      </c>
      <c r="G34" s="49">
        <f t="shared" si="1"/>
        <v>39410889.78</v>
      </c>
      <c r="H34" s="49">
        <f t="shared" si="1"/>
        <v>51978286.31999999</v>
      </c>
      <c r="I34" s="50">
        <f>H34/C34</f>
        <v>0.3565338668785177</v>
      </c>
    </row>
    <row r="35" spans="1:9" ht="10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2.75">
      <c r="A36" s="41" t="s">
        <v>28</v>
      </c>
      <c r="B36" s="51"/>
      <c r="C36" s="51"/>
      <c r="D36" s="52">
        <f>D18-D34</f>
        <v>13297116.33</v>
      </c>
      <c r="E36" s="52">
        <f>E18-E34</f>
        <v>19543727.969999995</v>
      </c>
      <c r="F36" s="52">
        <f>F18-F34</f>
        <v>11661806.200000003</v>
      </c>
      <c r="G36" s="52">
        <f>G18-G34</f>
        <v>44502650.5</v>
      </c>
      <c r="H36" s="51"/>
      <c r="I36" s="51"/>
    </row>
    <row r="37" spans="1:9" ht="12.75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12.75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2.7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2.75">
      <c r="A40" s="53"/>
      <c r="B40" s="53"/>
      <c r="C40" s="53"/>
      <c r="D40" s="53"/>
      <c r="E40" s="53"/>
      <c r="F40" s="53"/>
      <c r="G40" s="53"/>
      <c r="H40" s="53"/>
      <c r="I40" s="53"/>
    </row>
    <row r="42" spans="1:9" ht="12.75">
      <c r="A42" s="3" t="s">
        <v>29</v>
      </c>
      <c r="B42" s="53"/>
      <c r="C42" s="53"/>
      <c r="D42" s="53"/>
      <c r="E42" s="42"/>
      <c r="F42" s="42" t="s">
        <v>7</v>
      </c>
      <c r="G42" s="42"/>
      <c r="H42" s="42"/>
      <c r="I42" s="42"/>
    </row>
    <row r="43" spans="1:9" ht="12.75">
      <c r="A43" s="62" t="s">
        <v>8</v>
      </c>
      <c r="B43" s="60" t="s">
        <v>9</v>
      </c>
      <c r="C43" s="62" t="s">
        <v>10</v>
      </c>
      <c r="D43" s="5" t="s">
        <v>25</v>
      </c>
      <c r="E43" s="6"/>
      <c r="F43" s="7"/>
      <c r="G43" s="7"/>
      <c r="H43" s="8"/>
      <c r="I43" s="62" t="s">
        <v>26</v>
      </c>
    </row>
    <row r="44" spans="1:9" ht="12.75">
      <c r="A44" s="66"/>
      <c r="B44" s="61"/>
      <c r="C44" s="63"/>
      <c r="D44" s="9" t="s">
        <v>30</v>
      </c>
      <c r="E44" s="9" t="s">
        <v>31</v>
      </c>
      <c r="F44" s="10" t="s">
        <v>32</v>
      </c>
      <c r="G44" s="10" t="s">
        <v>16</v>
      </c>
      <c r="H44" s="10" t="s">
        <v>17</v>
      </c>
      <c r="I44" s="63"/>
    </row>
    <row r="45" spans="1:9" ht="12.75">
      <c r="A45" s="43" t="s">
        <v>27</v>
      </c>
      <c r="B45" s="43"/>
      <c r="C45" s="43"/>
      <c r="D45" s="43"/>
      <c r="E45" s="43"/>
      <c r="F45" s="43"/>
      <c r="G45" s="43"/>
      <c r="H45" s="43"/>
      <c r="I45" s="43"/>
    </row>
    <row r="46" spans="1:10" ht="12.75">
      <c r="A46" s="29">
        <v>1000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 aca="true" t="shared" si="2" ref="G46:G54">SUM(D46:F46)</f>
        <v>0</v>
      </c>
      <c r="H46" s="21">
        <f aca="true" t="shared" si="3" ref="H46:H54">G46</f>
        <v>0</v>
      </c>
      <c r="I46" s="29"/>
      <c r="J46" s="25"/>
    </row>
    <row r="47" spans="1:10" ht="12.75">
      <c r="A47" s="29">
        <v>2000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si="2"/>
        <v>0</v>
      </c>
      <c r="H47" s="21">
        <f t="shared" si="3"/>
        <v>0</v>
      </c>
      <c r="I47" s="29"/>
      <c r="J47" s="25"/>
    </row>
    <row r="48" spans="1:10" ht="12.75">
      <c r="A48" s="29">
        <v>3000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2"/>
        <v>0</v>
      </c>
      <c r="H48" s="21">
        <f t="shared" si="3"/>
        <v>0</v>
      </c>
      <c r="I48" s="29"/>
      <c r="J48" s="25"/>
    </row>
    <row r="49" spans="1:10" ht="12.75">
      <c r="A49" s="29">
        <v>4000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2"/>
        <v>0</v>
      </c>
      <c r="H49" s="21">
        <f t="shared" si="3"/>
        <v>0</v>
      </c>
      <c r="I49" s="29"/>
      <c r="J49" s="25"/>
    </row>
    <row r="50" spans="1:10" ht="12.75">
      <c r="A50" s="29">
        <v>5000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2"/>
        <v>0</v>
      </c>
      <c r="H50" s="21">
        <f t="shared" si="3"/>
        <v>0</v>
      </c>
      <c r="I50" s="29"/>
      <c r="J50" s="25"/>
    </row>
    <row r="51" spans="1:9" ht="12.75">
      <c r="A51" s="29">
        <v>6000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2"/>
        <v>0</v>
      </c>
      <c r="H51" s="21">
        <f t="shared" si="3"/>
        <v>0</v>
      </c>
      <c r="I51" s="29"/>
    </row>
    <row r="52" spans="1:9" ht="12.75">
      <c r="A52" s="29">
        <v>7000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2"/>
        <v>0</v>
      </c>
      <c r="H52" s="21">
        <f t="shared" si="3"/>
        <v>0</v>
      </c>
      <c r="I52" s="29"/>
    </row>
    <row r="53" spans="1:9" ht="12.75">
      <c r="A53" s="29">
        <v>8000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 t="shared" si="2"/>
        <v>0</v>
      </c>
      <c r="H53" s="21">
        <f t="shared" si="3"/>
        <v>0</v>
      </c>
      <c r="I53" s="29"/>
    </row>
    <row r="54" spans="1:9" ht="12.75">
      <c r="A54" s="46">
        <v>9000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f t="shared" si="2"/>
        <v>0</v>
      </c>
      <c r="H54" s="32">
        <f t="shared" si="3"/>
        <v>0</v>
      </c>
      <c r="I54" s="46"/>
    </row>
    <row r="55" spans="1:9" ht="12.75">
      <c r="A55" s="37"/>
      <c r="B55" s="38"/>
      <c r="C55" s="38"/>
      <c r="D55" s="38"/>
      <c r="E55" s="38"/>
      <c r="F55" s="38"/>
      <c r="G55" s="38"/>
      <c r="H55" s="38"/>
      <c r="I55" s="37"/>
    </row>
    <row r="56" spans="1:9" ht="12.75">
      <c r="A56" s="54" t="s">
        <v>23</v>
      </c>
      <c r="B56" s="55">
        <f aca="true" t="shared" si="4" ref="B56:H56">SUM(B46:B54)</f>
        <v>0</v>
      </c>
      <c r="C56" s="55">
        <f t="shared" si="4"/>
        <v>0</v>
      </c>
      <c r="D56" s="55">
        <f t="shared" si="4"/>
        <v>0</v>
      </c>
      <c r="E56" s="55">
        <f t="shared" si="4"/>
        <v>0</v>
      </c>
      <c r="F56" s="55">
        <f t="shared" si="4"/>
        <v>0</v>
      </c>
      <c r="G56" s="55">
        <f t="shared" si="4"/>
        <v>0</v>
      </c>
      <c r="H56" s="55">
        <f t="shared" si="4"/>
        <v>0</v>
      </c>
      <c r="I56" s="56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9" spans="6:9" ht="12.75">
      <c r="F59" s="69"/>
      <c r="G59" s="69"/>
      <c r="H59" s="69"/>
      <c r="I59" s="57"/>
    </row>
    <row r="60" spans="1:9" ht="12.75">
      <c r="A60" s="68"/>
      <c r="B60" s="68"/>
      <c r="C60" s="68"/>
      <c r="F60" s="68"/>
      <c r="G60" s="68"/>
      <c r="H60" s="68"/>
      <c r="I60" s="58"/>
    </row>
    <row r="61" spans="6:9" ht="27.75" customHeight="1">
      <c r="F61" s="70"/>
      <c r="G61" s="70"/>
      <c r="H61" s="70"/>
      <c r="I61" s="58"/>
    </row>
  </sheetData>
  <mergeCells count="21">
    <mergeCell ref="A60:C60"/>
    <mergeCell ref="F59:H59"/>
    <mergeCell ref="F60:H60"/>
    <mergeCell ref="F61:H61"/>
    <mergeCell ref="A43:A44"/>
    <mergeCell ref="B43:B44"/>
    <mergeCell ref="C43:C44"/>
    <mergeCell ref="G6:I6"/>
    <mergeCell ref="I43:I44"/>
    <mergeCell ref="C10:C11"/>
    <mergeCell ref="I21:I22"/>
    <mergeCell ref="A2:I2"/>
    <mergeCell ref="A3:I3"/>
    <mergeCell ref="A4:I4"/>
    <mergeCell ref="B21:B22"/>
    <mergeCell ref="C21:C22"/>
    <mergeCell ref="A10:A11"/>
    <mergeCell ref="I10:I11"/>
    <mergeCell ref="B10:B11"/>
    <mergeCell ref="A7:I7"/>
    <mergeCell ref="A21:A22"/>
  </mergeCells>
  <printOptions horizontalCentered="1"/>
  <pageMargins left="0.4724409448818898" right="0.4724409448818898" top="0.4724409448818898" bottom="0.5905511811023623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MONTES</dc:creator>
  <cp:keywords/>
  <dc:description/>
  <cp:lastModifiedBy>VERONICA MONTES</cp:lastModifiedBy>
  <dcterms:created xsi:type="dcterms:W3CDTF">2006-07-27T23:14:33Z</dcterms:created>
  <dcterms:modified xsi:type="dcterms:W3CDTF">2006-07-27T23:17:27Z</dcterms:modified>
  <cp:category/>
  <cp:version/>
  <cp:contentType/>
  <cp:contentStatus/>
</cp:coreProperties>
</file>