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 defaultThemeVersion="124226"/>
  <bookViews>
    <workbookView xWindow="0" yWindow="0" windowWidth="19440" windowHeight="12435" tabRatio="898"/>
  </bookViews>
  <sheets>
    <sheet name="ETCA-III-15-A" sheetId="49" r:id="rId1"/>
  </sheets>
  <externalReferences>
    <externalReference r:id="rId2"/>
  </externalReferences>
  <definedNames>
    <definedName name="_xlnm.Print_Area" localSheetId="0">'ETCA-III-15-A'!$A$1:$Y$58</definedName>
    <definedName name="_xlnm.Database">#REF!</definedName>
    <definedName name="ppto">[1]Hoja2!$B$3:$M$95</definedName>
    <definedName name="qw">#REF!</definedName>
    <definedName name="_xlnm.Print_Titles" localSheetId="0">'ETCA-III-15-A'!$3:$4</definedName>
  </definedNames>
  <calcPr calcId="144525"/>
</workbook>
</file>

<file path=xl/calcChain.xml><?xml version="1.0" encoding="utf-8"?>
<calcChain xmlns="http://schemas.openxmlformats.org/spreadsheetml/2006/main">
  <c r="Y36" i="49" l="1"/>
  <c r="Y31" i="49"/>
  <c r="Y32" i="49"/>
  <c r="Y33" i="49"/>
  <c r="Y34" i="49"/>
  <c r="Y35" i="49"/>
  <c r="Y37" i="49"/>
  <c r="X36" i="49"/>
  <c r="X37" i="49"/>
  <c r="G38" i="49"/>
  <c r="R48" i="49" l="1"/>
  <c r="Y5" i="49"/>
  <c r="Y6" i="49"/>
  <c r="Y7" i="49"/>
  <c r="Y8" i="49"/>
  <c r="Y9" i="49"/>
  <c r="Y10" i="49"/>
  <c r="K11" i="49"/>
  <c r="Y11" i="49" s="1"/>
  <c r="X11" i="49"/>
  <c r="Y12" i="49"/>
  <c r="K15" i="49"/>
  <c r="Y15" i="49" s="1"/>
  <c r="X15" i="49"/>
  <c r="Y17" i="49"/>
  <c r="Y18" i="49"/>
  <c r="K19" i="49"/>
  <c r="Y19" i="49" s="1"/>
  <c r="X19" i="49"/>
  <c r="K20" i="49"/>
  <c r="Y20" i="49" s="1"/>
  <c r="X20" i="49"/>
  <c r="Y21" i="49"/>
  <c r="K22" i="49"/>
  <c r="Y22" i="49" s="1"/>
  <c r="X22" i="49"/>
  <c r="K23" i="49"/>
  <c r="Y23" i="49" s="1"/>
  <c r="X23" i="49"/>
  <c r="K24" i="49"/>
  <c r="Y24" i="49" s="1"/>
  <c r="X24" i="49"/>
  <c r="K25" i="49"/>
  <c r="Y25" i="49" s="1"/>
  <c r="X25" i="49"/>
  <c r="Y26" i="49"/>
  <c r="K27" i="49"/>
  <c r="Y27" i="49" s="1"/>
  <c r="X27" i="49"/>
  <c r="K28" i="49"/>
  <c r="Y28" i="49" s="1"/>
  <c r="X28" i="49"/>
  <c r="Y29" i="49"/>
  <c r="K30" i="49"/>
  <c r="Y30" i="49" s="1"/>
  <c r="X30" i="49"/>
</calcChain>
</file>

<file path=xl/sharedStrings.xml><?xml version="1.0" encoding="utf-8"?>
<sst xmlns="http://schemas.openxmlformats.org/spreadsheetml/2006/main" count="106" uniqueCount="80">
  <si>
    <t>Descripción</t>
  </si>
  <si>
    <t>% Avance Anual</t>
  </si>
  <si>
    <t>Unidad Responsable</t>
  </si>
  <si>
    <t xml:space="preserve">Trimestre: </t>
  </si>
  <si>
    <t>Información Programática</t>
  </si>
  <si>
    <t>Unidad Ejecutora</t>
  </si>
  <si>
    <t>Eje Rector</t>
  </si>
  <si>
    <t>Reto</t>
  </si>
  <si>
    <t>Estrategia</t>
  </si>
  <si>
    <t>Prog. Estatal</t>
  </si>
  <si>
    <t>Proceso</t>
  </si>
  <si>
    <t>Indicador</t>
  </si>
  <si>
    <t>Unidad de Medida</t>
  </si>
  <si>
    <t>*Frecuencia de medición</t>
  </si>
  <si>
    <t>Programado</t>
  </si>
  <si>
    <t>Modificado</t>
  </si>
  <si>
    <t>Alcanzado</t>
  </si>
  <si>
    <t>Total Acumulado</t>
  </si>
  <si>
    <t>Meta Anual</t>
  </si>
  <si>
    <t>I TRIM</t>
  </si>
  <si>
    <t>II TRIM</t>
  </si>
  <si>
    <t>III TRIM</t>
  </si>
  <si>
    <t>IV TRIM</t>
  </si>
  <si>
    <t>Total de indicadores</t>
  </si>
  <si>
    <t>* En función de la frecuencia de medición se presentará o no la ficha técnica del indicador.</t>
  </si>
  <si>
    <t>4H0</t>
  </si>
  <si>
    <t>Dirección General</t>
  </si>
  <si>
    <t>Todos los Sonorenses todas las oportunidades.
" Gobierno Promotor del Desarrollo y Equilibrio Social".</t>
  </si>
  <si>
    <t>Fomentar las actividades culturales como un medio para la formación integral del individuo.</t>
  </si>
  <si>
    <t>Modificar el marco normativo para que la cultura se aborde, se gestione y se evalúe como una política pública transexenal.</t>
  </si>
  <si>
    <t>Cultura para todos</t>
  </si>
  <si>
    <t>Difundir y apoyar el desarrollo cultural en el Estado.</t>
  </si>
  <si>
    <t>Índice de promoción de creadores de expresiones artísticas.</t>
  </si>
  <si>
    <t>Beneficiario</t>
  </si>
  <si>
    <t>Trimestral</t>
  </si>
  <si>
    <t>Estructurar el clúster cultural con la participación de las y los educadores, creadores(as), promotores(as) y Ayuntamientos de Sonora, para crear, restaurar y reactivar la infraestructura en el Estado y para promover y ampliar el acceso a la cultura.</t>
  </si>
  <si>
    <t>Eficiencia en la ejecución de Spots y producciones especiales para radio y TV.</t>
  </si>
  <si>
    <t>Spot</t>
  </si>
  <si>
    <t>Promover programas de impacto social que incidan en la disminución de los indicadores sociales degenerativos.</t>
  </si>
  <si>
    <t>Brindar servicios culturales de calidad en todas las comunidades de la Entidad.</t>
  </si>
  <si>
    <t>Crecimiento de la asistencia a festivales, festividades y eventos artísticos-culturales en el Estado.</t>
  </si>
  <si>
    <t>Espectador</t>
  </si>
  <si>
    <t>Índice de incorporación de municipios a la Red Cultural.</t>
  </si>
  <si>
    <t>Participante</t>
  </si>
  <si>
    <t>Contribuir a la preservación y fortalecimiento de la riqueza cultural y el desarrollo indígena, así como fomentar el hábito a la lectura en el Estado.</t>
  </si>
  <si>
    <t>Variación anual en la asistencia a eventos culturales de fomento a la lectura del estado.</t>
  </si>
  <si>
    <t>Anual</t>
  </si>
  <si>
    <t>Variación anual en el número de visitantes a los museos que integran la Red Estatal.</t>
  </si>
  <si>
    <t>Visitante</t>
  </si>
  <si>
    <t>Porcentaje de usuarios atendidos en talleres impartidos en centros culturales de las etnias sonorenses.</t>
  </si>
  <si>
    <t>Usuario</t>
  </si>
  <si>
    <t>Porcentaje de cumplimiento en la realización de concursos de Literatura y Bibliotecas.</t>
  </si>
  <si>
    <t>Concurso</t>
  </si>
  <si>
    <t>Promover la música y las artes en el Estado.</t>
  </si>
  <si>
    <t>Porcentaje de cumplimiento en la realización de conciertos de temporada.</t>
  </si>
  <si>
    <t>Acción</t>
  </si>
  <si>
    <t>Variación anual en la afluencia a eventos de Artes Visuales.</t>
  </si>
  <si>
    <t>Iniciación artística para niños, jóvenes y adultos de diversos sectores de la sociedad sonorense</t>
  </si>
  <si>
    <t>índice de eficiencia en la realización de talleres de educación artística en Casa de la Cultura.</t>
  </si>
  <si>
    <t>Taller</t>
  </si>
  <si>
    <t>4 T</t>
  </si>
  <si>
    <t>Gobierno eficiente, innovador, transparente y con sensibilidad social.</t>
  </si>
  <si>
    <t>Fortalecer el proceso de planeación-programación-presupuestación vinculándolo a la evaluación de resultados del Gobierno Estatal.</t>
  </si>
  <si>
    <t>4.3</t>
  </si>
  <si>
    <t xml:space="preserve">Retroalimentar a través de mecanismos de evaluación y ajuste, el proceso de planeación-programación-presupuestación para eficientar los recursos y mejorar el desempeño de los programas estatales. </t>
  </si>
  <si>
    <t>Administrar y controlar el ejercicio del presupuesto autorizado para la actividad cultural.</t>
  </si>
  <si>
    <t>Porcentaje de cumplimiento en acciones de mejora de la infraestructura cultural.</t>
  </si>
  <si>
    <t>Índice de eficiencia en el ejercicio del gasto.</t>
  </si>
  <si>
    <t>Porcentaje</t>
  </si>
  <si>
    <t>INSTITUTO SONORENSE DE CULTURA</t>
  </si>
  <si>
    <t>Indicadores programados y realizados a menos del 100%</t>
  </si>
  <si>
    <t>Indicadores programados y realizados a más del 100%</t>
  </si>
  <si>
    <t>Indicadores programados y realizados al 100%</t>
  </si>
  <si>
    <t>Indicadores no programados y alcanzados</t>
  </si>
  <si>
    <t>Indicadores programados y no alcanzados</t>
  </si>
  <si>
    <t>Indicadores programados a cero</t>
  </si>
  <si>
    <t>TOTAL DE INDICADORES REALIZADOS</t>
  </si>
  <si>
    <t>Avance Preliminar de las metas de los Indicadores del Presupuesto Anual</t>
  </si>
  <si>
    <t>3er.</t>
  </si>
  <si>
    <t>RESUMEN DE INDICADORES EN EL 3er.TRIMESTRE 2016 respecto al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</si>
</sst>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0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4" fillId="3" borderId="0" applyNumberFormat="0" applyBorder="0" applyAlignment="0" applyProtection="0"/>
    <xf numFmtId="0" fontId="2" fillId="0" borderId="0"/>
  </cellStyleXfs>
  <cellXfs count="95">
    <xf numFmtId="0" fontId="0" fillId="0" borderId="0" xfId="0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/>
    <xf numFmtId="0" fontId="6" fillId="2" borderId="8" xfId="0" applyFont="1" applyFill="1" applyBorder="1"/>
    <xf numFmtId="0" fontId="6" fillId="2" borderId="18" xfId="0" applyFont="1" applyFill="1" applyBorder="1"/>
    <xf numFmtId="0" fontId="6" fillId="2" borderId="2" xfId="0" applyFont="1" applyFill="1" applyBorder="1"/>
    <xf numFmtId="0" fontId="5" fillId="2" borderId="8" xfId="0" applyFont="1" applyFill="1" applyBorder="1"/>
    <xf numFmtId="0" fontId="5" fillId="0" borderId="3" xfId="0" applyFont="1" applyBorder="1" applyAlignment="1"/>
    <xf numFmtId="0" fontId="5" fillId="0" borderId="2" xfId="0" applyFont="1" applyBorder="1" applyAlignment="1"/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6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9" fontId="6" fillId="0" borderId="6" xfId="6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9" fontId="6" fillId="0" borderId="4" xfId="6" applyFont="1" applyBorder="1" applyAlignment="1">
      <alignment horizontal="left" vertical="top"/>
    </xf>
    <xf numFmtId="0" fontId="0" fillId="0" borderId="0" xfId="0" applyAlignment="1">
      <alignment wrapText="1"/>
    </xf>
    <xf numFmtId="0" fontId="8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top" wrapText="1"/>
    </xf>
    <xf numFmtId="0" fontId="6" fillId="0" borderId="4" xfId="0" applyFont="1" applyBorder="1"/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9" fontId="6" fillId="0" borderId="4" xfId="6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justify" wrapText="1"/>
    </xf>
    <xf numFmtId="0" fontId="6" fillId="0" borderId="4" xfId="0" applyFont="1" applyFill="1" applyBorder="1" applyAlignment="1">
      <alignment horizontal="justify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justify" wrapText="1"/>
    </xf>
    <xf numFmtId="0" fontId="6" fillId="0" borderId="7" xfId="0" applyFont="1" applyFill="1" applyBorder="1" applyAlignment="1">
      <alignment horizontal="center" vertical="center"/>
    </xf>
    <xf numFmtId="9" fontId="6" fillId="0" borderId="7" xfId="6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left" vertical="center" wrapText="1"/>
    </xf>
    <xf numFmtId="3" fontId="10" fillId="0" borderId="13" xfId="0" applyNumberFormat="1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left" vertical="center" wrapText="1"/>
    </xf>
    <xf numFmtId="3" fontId="10" fillId="0" borderId="22" xfId="0" applyNumberFormat="1" applyFont="1" applyFill="1" applyBorder="1" applyAlignment="1">
      <alignment horizontal="left" vertical="center" wrapText="1"/>
    </xf>
    <xf numFmtId="3" fontId="10" fillId="0" borderId="23" xfId="0" applyNumberFormat="1" applyFont="1" applyFill="1" applyBorder="1" applyAlignment="1">
      <alignment horizontal="left" vertical="center" wrapText="1"/>
    </xf>
    <xf numFmtId="3" fontId="10" fillId="0" borderId="24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horizontal="left" vertical="center" wrapText="1"/>
    </xf>
    <xf numFmtId="3" fontId="10" fillId="0" borderId="15" xfId="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/>
    </xf>
    <xf numFmtId="0" fontId="11" fillId="2" borderId="17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9" fontId="6" fillId="0" borderId="4" xfId="6" applyFont="1" applyFill="1" applyBorder="1" applyAlignment="1">
      <alignment horizontal="center" vertical="center"/>
    </xf>
    <xf numFmtId="9" fontId="6" fillId="0" borderId="4" xfId="6" applyFont="1" applyFill="1" applyBorder="1" applyAlignment="1">
      <alignment horizontal="left" vertical="top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</cellXfs>
  <cellStyles count="11">
    <cellStyle name="20% - Accent6" xfId="9"/>
    <cellStyle name="Euro" xfId="2"/>
    <cellStyle name="Euro 2" xfId="3"/>
    <cellStyle name="Euro 3" xfId="4"/>
    <cellStyle name="Millares 3" xfId="8"/>
    <cellStyle name="Normal" xfId="0" builtinId="0"/>
    <cellStyle name="Normal 2" xfId="1"/>
    <cellStyle name="Normal 3" xfId="7"/>
    <cellStyle name="Normal 4 8" xfId="10"/>
    <cellStyle name="Porcentaje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63477</xdr:colOff>
      <xdr:row>51</xdr:row>
      <xdr:rowOff>5052</xdr:rowOff>
    </xdr:from>
    <xdr:to>
      <xdr:col>8</xdr:col>
      <xdr:colOff>84114</xdr:colOff>
      <xdr:row>57</xdr:row>
      <xdr:rowOff>128877</xdr:rowOff>
    </xdr:to>
    <xdr:sp macro="" textlink="">
      <xdr:nvSpPr>
        <xdr:cNvPr id="2" name="16 CuadroTexto"/>
        <xdr:cNvSpPr txBox="1"/>
      </xdr:nvSpPr>
      <xdr:spPr>
        <a:xfrm>
          <a:off x="63477" y="20396490"/>
          <a:ext cx="2790825" cy="12668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wrap="square" rtlCol="0" anchor="t"/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/>
              <a:ea typeface="Calibri"/>
              <a:cs typeface="Arial"/>
            </a:rPr>
            <a:t>Formuló</a:t>
          </a:r>
          <a:endParaRPr lang="es-MX" sz="1100">
            <a:effectLst/>
            <a:latin typeface="Calibri"/>
            <a:ea typeface="Calibri"/>
            <a:cs typeface="Arial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/>
              <a:ea typeface="Calibri"/>
              <a:cs typeface="Arial"/>
            </a:rPr>
            <a:t> </a:t>
          </a:r>
          <a:endParaRPr lang="es-MX" sz="1100">
            <a:effectLst/>
            <a:latin typeface="Calibri"/>
            <a:ea typeface="Calibri"/>
            <a:cs typeface="Arial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/>
              <a:ea typeface="Calibri"/>
              <a:cs typeface="Arial"/>
            </a:rPr>
            <a:t> </a:t>
          </a:r>
          <a:endParaRPr lang="es-MX" sz="1100">
            <a:effectLst/>
            <a:latin typeface="Calibri"/>
            <a:ea typeface="Calibri"/>
            <a:cs typeface="Arial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/>
              <a:ea typeface="Calibri"/>
              <a:cs typeface="Arial"/>
            </a:rPr>
            <a:t> </a:t>
          </a:r>
          <a:r>
            <a:rPr lang="es-MX" sz="1100">
              <a:effectLst/>
              <a:latin typeface="Calibri"/>
              <a:ea typeface="Calibri"/>
              <a:cs typeface="Arial"/>
            </a:rPr>
            <a:t> </a:t>
          </a: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/>
              <a:ea typeface="Calibri"/>
              <a:cs typeface="Arial"/>
            </a:rPr>
            <a:t>____________________________________</a:t>
          </a:r>
          <a:endParaRPr lang="es-MX" sz="1100">
            <a:effectLst/>
            <a:latin typeface="Calibri"/>
            <a:ea typeface="Calibri"/>
            <a:cs typeface="Arial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Arial"/>
            </a:rPr>
            <a:t>Lic. Claudia</a:t>
          </a:r>
          <a:r>
            <a:rPr lang="es-MX" sz="1000" b="1" baseline="0">
              <a:solidFill>
                <a:srgbClr val="000000"/>
              </a:solidFill>
              <a:effectLst/>
              <a:latin typeface="Arial"/>
              <a:ea typeface="Calibri"/>
              <a:cs typeface="Arial"/>
            </a:rPr>
            <a:t> Olimpia Ruiz Tapia</a:t>
          </a:r>
          <a:endParaRPr lang="es-MX" sz="1100">
            <a:effectLst/>
            <a:latin typeface="Calibri"/>
            <a:ea typeface="Calibri"/>
            <a:cs typeface="Arial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Arial"/>
            </a:rPr>
            <a:t>Coordinador Planeación</a:t>
          </a:r>
          <a:r>
            <a:rPr lang="es-MX" sz="1000" b="1" baseline="0">
              <a:solidFill>
                <a:srgbClr val="000000"/>
              </a:solidFill>
              <a:effectLst/>
              <a:latin typeface="Arial"/>
              <a:ea typeface="Calibri"/>
              <a:cs typeface="Arial"/>
            </a:rPr>
            <a:t> y Desarrollo</a:t>
          </a:r>
        </a:p>
        <a:p>
          <a:pPr algn="ctr">
            <a:spcAft>
              <a:spcPts val="0"/>
            </a:spcAft>
          </a:pPr>
          <a:endParaRPr lang="es-MX" sz="1100">
            <a:effectLst/>
            <a:latin typeface="Calibri"/>
            <a:ea typeface="Calibri"/>
            <a:cs typeface="Arial"/>
          </a:endParaRPr>
        </a:p>
      </xdr:txBody>
    </xdr:sp>
    <xdr:clientData/>
  </xdr:twoCellAnchor>
  <xdr:twoCellAnchor>
    <xdr:from>
      <xdr:col>17</xdr:col>
      <xdr:colOff>274445</xdr:colOff>
      <xdr:row>50</xdr:row>
      <xdr:rowOff>140864</xdr:rowOff>
    </xdr:from>
    <xdr:to>
      <xdr:col>25</xdr:col>
      <xdr:colOff>127001</xdr:colOff>
      <xdr:row>57</xdr:row>
      <xdr:rowOff>92604</xdr:rowOff>
    </xdr:to>
    <xdr:sp macro="" textlink="">
      <xdr:nvSpPr>
        <xdr:cNvPr id="3" name="17 CuadroTexto"/>
        <xdr:cNvSpPr txBox="1"/>
      </xdr:nvSpPr>
      <xdr:spPr>
        <a:xfrm>
          <a:off x="7434070" y="20564052"/>
          <a:ext cx="3575244" cy="1285240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/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/>
              <a:ea typeface="Calibri"/>
              <a:cs typeface="Arial"/>
            </a:rPr>
            <a:t>Aprobó</a:t>
          </a:r>
          <a:endParaRPr lang="es-MX" sz="1100">
            <a:effectLst/>
            <a:latin typeface="Calibri"/>
            <a:ea typeface="Calibri"/>
            <a:cs typeface="Arial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/>
              <a:ea typeface="Calibri"/>
              <a:cs typeface="Arial"/>
            </a:rPr>
            <a:t> </a:t>
          </a:r>
          <a:endParaRPr lang="es-MX" sz="1100">
            <a:effectLst/>
            <a:latin typeface="Calibri"/>
            <a:ea typeface="Calibri"/>
            <a:cs typeface="Arial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/>
              <a:ea typeface="Calibri"/>
              <a:cs typeface="Arial"/>
            </a:rPr>
            <a:t> </a:t>
          </a:r>
          <a:endParaRPr lang="es-MX" sz="1100">
            <a:effectLst/>
            <a:latin typeface="Calibri"/>
            <a:ea typeface="Calibri"/>
            <a:cs typeface="Arial"/>
          </a:endParaRPr>
        </a:p>
        <a:p>
          <a:pPr algn="ctr">
            <a:spcAft>
              <a:spcPts val="0"/>
            </a:spcAft>
          </a:pPr>
          <a:r>
            <a:rPr lang="es-MX" sz="1100">
              <a:effectLst/>
              <a:latin typeface="Calibri"/>
              <a:ea typeface="Calibri"/>
              <a:cs typeface="Arial"/>
            </a:rPr>
            <a:t> </a:t>
          </a: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/>
              <a:ea typeface="Calibri"/>
              <a:cs typeface="Arial"/>
            </a:rPr>
            <a:t>________________________________________</a:t>
          </a:r>
          <a:endParaRPr lang="es-MX" sz="1100">
            <a:effectLst/>
            <a:latin typeface="Calibri"/>
            <a:ea typeface="Calibri"/>
            <a:cs typeface="Arial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Arial"/>
            </a:rPr>
            <a:t>Lic. Mario Welfo Álvarez Beltrán</a:t>
          </a:r>
          <a:endParaRPr lang="es-MX" sz="1100">
            <a:effectLst/>
            <a:latin typeface="Calibri"/>
            <a:ea typeface="Calibri"/>
            <a:cs typeface="Arial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Arial"/>
            </a:rPr>
            <a:t>Director General del ISC</a:t>
          </a:r>
          <a:endParaRPr lang="es-MX" sz="1100">
            <a:effectLst/>
            <a:latin typeface="Calibri"/>
            <a:ea typeface="Calibri"/>
            <a:cs typeface="Arial"/>
          </a:endParaRPr>
        </a:p>
      </xdr:txBody>
    </xdr:sp>
    <xdr:clientData/>
  </xdr:twoCellAnchor>
  <xdr:twoCellAnchor>
    <xdr:from>
      <xdr:col>9</xdr:col>
      <xdr:colOff>131982</xdr:colOff>
      <xdr:row>50</xdr:row>
      <xdr:rowOff>166687</xdr:rowOff>
    </xdr:from>
    <xdr:to>
      <xdr:col>15</xdr:col>
      <xdr:colOff>366932</xdr:colOff>
      <xdr:row>57</xdr:row>
      <xdr:rowOff>100012</xdr:rowOff>
    </xdr:to>
    <xdr:sp macro="" textlink="">
      <xdr:nvSpPr>
        <xdr:cNvPr id="4" name="16 CuadroTexto"/>
        <xdr:cNvSpPr txBox="1"/>
      </xdr:nvSpPr>
      <xdr:spPr>
        <a:xfrm>
          <a:off x="3481607" y="20367625"/>
          <a:ext cx="2790825" cy="12668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wrap="square" rtlCol="0" anchor="t"/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/>
              <a:ea typeface="Calibri"/>
              <a:cs typeface="Arial"/>
            </a:rPr>
            <a:t>Revisó</a:t>
          </a:r>
          <a:endParaRPr lang="es-MX" sz="1100">
            <a:effectLst/>
            <a:latin typeface="Calibri"/>
            <a:ea typeface="Calibri"/>
            <a:cs typeface="Arial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/>
              <a:ea typeface="Calibri"/>
              <a:cs typeface="Arial"/>
            </a:rPr>
            <a:t> </a:t>
          </a:r>
          <a:endParaRPr lang="es-MX" sz="1100">
            <a:effectLst/>
            <a:latin typeface="Calibri"/>
            <a:ea typeface="Calibri"/>
            <a:cs typeface="Arial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/>
              <a:ea typeface="Calibri"/>
              <a:cs typeface="Arial"/>
            </a:rPr>
            <a:t> </a:t>
          </a:r>
          <a:endParaRPr lang="es-MX" sz="1100">
            <a:effectLst/>
            <a:latin typeface="Calibri"/>
            <a:ea typeface="Calibri"/>
            <a:cs typeface="Arial"/>
          </a:endParaRPr>
        </a:p>
        <a:p>
          <a:pPr algn="ctr">
            <a:spcAft>
              <a:spcPts val="0"/>
            </a:spcAft>
          </a:pPr>
          <a:r>
            <a:rPr lang="es-MX" sz="1100">
              <a:effectLst/>
              <a:latin typeface="Calibri"/>
              <a:ea typeface="Calibri"/>
              <a:cs typeface="Arial"/>
            </a:rPr>
            <a:t> </a:t>
          </a: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Arial"/>
              <a:ea typeface="Calibri"/>
              <a:cs typeface="Arial"/>
            </a:rPr>
            <a:t>____________________________________</a:t>
          </a:r>
          <a:endParaRPr lang="es-MX" sz="1100">
            <a:effectLst/>
            <a:latin typeface="Calibri"/>
            <a:ea typeface="Calibri"/>
            <a:cs typeface="Arial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Arial"/>
            </a:rPr>
            <a:t>Lic. Eduardo Gómez Arredondo</a:t>
          </a:r>
          <a:endParaRPr lang="es-MX" sz="1100">
            <a:effectLst/>
            <a:latin typeface="Calibri"/>
            <a:ea typeface="Calibri"/>
            <a:cs typeface="Arial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/>
              <a:ea typeface="Calibri"/>
              <a:cs typeface="Arial"/>
            </a:rPr>
            <a:t>Coordinador General de Administración</a:t>
          </a:r>
          <a:endParaRPr lang="es-MX" sz="1100">
            <a:effectLst/>
            <a:latin typeface="Calibri"/>
            <a:ea typeface="Calibri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Y49"/>
  <sheetViews>
    <sheetView tabSelected="1" showRuler="0" topLeftCell="K34" zoomScale="120" zoomScaleNormal="120" zoomScalePageLayoutView="120" workbookViewId="0">
      <selection activeCell="X42" sqref="X42"/>
    </sheetView>
  </sheetViews>
  <sheetFormatPr baseColWidth="10" defaultRowHeight="15" x14ac:dyDescent="0.25"/>
  <cols>
    <col min="1" max="1" width="3.7109375" style="9" customWidth="1"/>
    <col min="2" max="7" width="2.85546875" style="9" customWidth="1"/>
    <col min="8" max="8" width="20.7109375" style="19" customWidth="1"/>
    <col min="9" max="9" width="8.7109375" customWidth="1"/>
    <col min="10" max="10" width="8.5703125" customWidth="1"/>
    <col min="11" max="11" width="6.42578125" customWidth="1"/>
    <col min="12" max="23" width="7" customWidth="1"/>
    <col min="24" max="24" width="7.140625" customWidth="1"/>
    <col min="25" max="25" width="6.5703125" customWidth="1"/>
  </cols>
  <sheetData>
    <row r="1" spans="1:25" ht="24" customHeight="1" thickBot="1" x14ac:dyDescent="0.3">
      <c r="A1" s="1" t="s">
        <v>2</v>
      </c>
      <c r="B1" s="2"/>
      <c r="C1" s="3"/>
      <c r="D1" s="4"/>
      <c r="E1" s="5"/>
      <c r="F1" s="5"/>
      <c r="G1" s="6"/>
      <c r="H1" s="83" t="s">
        <v>69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5"/>
      <c r="W1" s="7" t="s">
        <v>3</v>
      </c>
      <c r="X1" s="8"/>
      <c r="Y1" s="7" t="s">
        <v>78</v>
      </c>
    </row>
    <row r="2" spans="1:25" x14ac:dyDescent="0.25">
      <c r="A2" s="9" t="s">
        <v>4</v>
      </c>
      <c r="B2" s="10"/>
      <c r="C2" s="10"/>
      <c r="D2" s="10"/>
      <c r="E2" s="10"/>
      <c r="F2" s="10"/>
      <c r="G2" s="10"/>
      <c r="H2" s="10"/>
      <c r="K2" s="11"/>
      <c r="L2" s="11"/>
      <c r="M2" s="11"/>
      <c r="N2" s="11"/>
      <c r="T2" s="11"/>
      <c r="U2" s="11"/>
      <c r="V2" s="11"/>
      <c r="W2" s="11"/>
      <c r="X2" s="12"/>
      <c r="Y2" s="12"/>
    </row>
    <row r="3" spans="1:25" ht="16.5" customHeight="1" x14ac:dyDescent="0.25">
      <c r="A3" s="86" t="s">
        <v>5</v>
      </c>
      <c r="B3" s="86" t="s">
        <v>6</v>
      </c>
      <c r="C3" s="87" t="s">
        <v>7</v>
      </c>
      <c r="D3" s="87" t="s">
        <v>8</v>
      </c>
      <c r="E3" s="86" t="s">
        <v>9</v>
      </c>
      <c r="F3" s="87" t="s">
        <v>10</v>
      </c>
      <c r="G3" s="87" t="s">
        <v>11</v>
      </c>
      <c r="H3" s="81" t="s">
        <v>0</v>
      </c>
      <c r="I3" s="86" t="s">
        <v>12</v>
      </c>
      <c r="J3" s="86" t="s">
        <v>13</v>
      </c>
      <c r="K3" s="80" t="s">
        <v>14</v>
      </c>
      <c r="L3" s="80"/>
      <c r="M3" s="80"/>
      <c r="N3" s="80"/>
      <c r="O3" s="80"/>
      <c r="P3" s="88" t="s">
        <v>15</v>
      </c>
      <c r="Q3" s="89"/>
      <c r="R3" s="89"/>
      <c r="S3" s="90"/>
      <c r="T3" s="80" t="s">
        <v>16</v>
      </c>
      <c r="U3" s="80"/>
      <c r="V3" s="80"/>
      <c r="W3" s="80"/>
      <c r="X3" s="81" t="s">
        <v>17</v>
      </c>
      <c r="Y3" s="81" t="s">
        <v>1</v>
      </c>
    </row>
    <row r="4" spans="1:25" s="11" customFormat="1" ht="36" customHeight="1" x14ac:dyDescent="0.25">
      <c r="A4" s="86"/>
      <c r="B4" s="86"/>
      <c r="C4" s="87"/>
      <c r="D4" s="87"/>
      <c r="E4" s="86"/>
      <c r="F4" s="87"/>
      <c r="G4" s="87"/>
      <c r="H4" s="81"/>
      <c r="I4" s="86"/>
      <c r="J4" s="86"/>
      <c r="K4" s="59" t="s">
        <v>18</v>
      </c>
      <c r="L4" s="60" t="s">
        <v>19</v>
      </c>
      <c r="M4" s="60" t="s">
        <v>20</v>
      </c>
      <c r="N4" s="60" t="s">
        <v>21</v>
      </c>
      <c r="O4" s="60" t="s">
        <v>22</v>
      </c>
      <c r="P4" s="60" t="s">
        <v>19</v>
      </c>
      <c r="Q4" s="60" t="s">
        <v>20</v>
      </c>
      <c r="R4" s="60" t="s">
        <v>21</v>
      </c>
      <c r="S4" s="60" t="s">
        <v>22</v>
      </c>
      <c r="T4" s="60" t="s">
        <v>19</v>
      </c>
      <c r="U4" s="60" t="s">
        <v>20</v>
      </c>
      <c r="V4" s="60" t="s">
        <v>21</v>
      </c>
      <c r="W4" s="60" t="s">
        <v>22</v>
      </c>
      <c r="X4" s="82"/>
      <c r="Y4" s="82"/>
    </row>
    <row r="5" spans="1:25" s="9" customFormat="1" ht="11.25" x14ac:dyDescent="0.2">
      <c r="A5" s="53" t="s">
        <v>25</v>
      </c>
      <c r="B5" s="53"/>
      <c r="C5" s="53"/>
      <c r="D5" s="53"/>
      <c r="E5" s="53"/>
      <c r="F5" s="53"/>
      <c r="G5" s="21"/>
      <c r="H5" s="22" t="s">
        <v>26</v>
      </c>
      <c r="I5" s="23"/>
      <c r="J5" s="2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  <c r="X5" s="13"/>
      <c r="Y5" s="15" t="str">
        <f>IF(K5=0,"",(T5+U5+V5+W5)/K5)</f>
        <v/>
      </c>
    </row>
    <row r="6" spans="1:25" s="9" customFormat="1" ht="56.25" x14ac:dyDescent="0.2">
      <c r="A6" s="31"/>
      <c r="B6" s="31">
        <v>4</v>
      </c>
      <c r="C6" s="31"/>
      <c r="D6" s="31"/>
      <c r="E6" s="31"/>
      <c r="F6" s="31"/>
      <c r="G6" s="24"/>
      <c r="H6" s="25" t="s">
        <v>27</v>
      </c>
      <c r="I6" s="26"/>
      <c r="J6" s="2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  <c r="X6" s="16"/>
      <c r="Y6" s="18" t="str">
        <f t="shared" ref="Y6:Y37" si="0">IF(K6=0,"",(T6+U6+V6+W6)/K6)</f>
        <v/>
      </c>
    </row>
    <row r="7" spans="1:25" s="9" customFormat="1" ht="45" x14ac:dyDescent="0.2">
      <c r="A7" s="31"/>
      <c r="B7" s="31"/>
      <c r="C7" s="31">
        <v>6</v>
      </c>
      <c r="D7" s="31"/>
      <c r="E7" s="31"/>
      <c r="F7" s="31"/>
      <c r="G7" s="24"/>
      <c r="H7" s="27" t="s">
        <v>28</v>
      </c>
      <c r="I7" s="26"/>
      <c r="J7" s="2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  <c r="X7" s="16"/>
      <c r="Y7" s="18" t="str">
        <f t="shared" si="0"/>
        <v/>
      </c>
    </row>
    <row r="8" spans="1:25" s="9" customFormat="1" ht="56.25" x14ac:dyDescent="0.2">
      <c r="A8" s="31"/>
      <c r="B8" s="31"/>
      <c r="C8" s="31"/>
      <c r="D8" s="29">
        <v>6.1</v>
      </c>
      <c r="E8" s="30"/>
      <c r="F8" s="31"/>
      <c r="G8" s="31"/>
      <c r="H8" s="32" t="s">
        <v>29</v>
      </c>
      <c r="I8" s="33"/>
      <c r="J8" s="3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  <c r="X8" s="16"/>
      <c r="Y8" s="92" t="str">
        <f t="shared" si="0"/>
        <v/>
      </c>
    </row>
    <row r="9" spans="1:25" s="9" customFormat="1" ht="11.25" x14ac:dyDescent="0.2">
      <c r="A9" s="31"/>
      <c r="B9" s="31"/>
      <c r="C9" s="31"/>
      <c r="D9" s="31"/>
      <c r="E9" s="31">
        <v>45</v>
      </c>
      <c r="F9" s="31"/>
      <c r="G9" s="31"/>
      <c r="H9" s="32" t="s">
        <v>30</v>
      </c>
      <c r="I9" s="33"/>
      <c r="J9" s="3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  <c r="X9" s="16"/>
      <c r="Y9" s="92" t="str">
        <f t="shared" si="0"/>
        <v/>
      </c>
    </row>
    <row r="10" spans="1:25" s="9" customFormat="1" ht="27.75" customHeight="1" x14ac:dyDescent="0.2">
      <c r="A10" s="31"/>
      <c r="B10" s="31"/>
      <c r="C10" s="31"/>
      <c r="D10" s="31"/>
      <c r="E10" s="31"/>
      <c r="F10" s="31">
        <v>1</v>
      </c>
      <c r="G10" s="31"/>
      <c r="H10" s="34" t="s">
        <v>31</v>
      </c>
      <c r="I10" s="24"/>
      <c r="J10" s="24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  <c r="X10" s="16"/>
      <c r="Y10" s="92" t="str">
        <f t="shared" si="0"/>
        <v/>
      </c>
    </row>
    <row r="11" spans="1:25" s="9" customFormat="1" ht="33.75" x14ac:dyDescent="0.2">
      <c r="A11" s="31"/>
      <c r="B11" s="31"/>
      <c r="C11" s="31"/>
      <c r="D11" s="31"/>
      <c r="E11" s="31"/>
      <c r="F11" s="31"/>
      <c r="G11" s="24">
        <v>1</v>
      </c>
      <c r="H11" s="35" t="s">
        <v>32</v>
      </c>
      <c r="I11" s="24" t="s">
        <v>33</v>
      </c>
      <c r="J11" s="24" t="s">
        <v>34</v>
      </c>
      <c r="K11" s="24">
        <f t="shared" ref="K11:K30" si="1">L11+M11+N11+O11</f>
        <v>50</v>
      </c>
      <c r="L11" s="24">
        <v>40</v>
      </c>
      <c r="M11" s="24">
        <v>10</v>
      </c>
      <c r="N11" s="24">
        <v>0</v>
      </c>
      <c r="O11" s="24">
        <v>0</v>
      </c>
      <c r="P11" s="24">
        <v>41</v>
      </c>
      <c r="Q11" s="24">
        <v>0</v>
      </c>
      <c r="R11" s="24"/>
      <c r="S11" s="24"/>
      <c r="T11" s="36">
        <v>41</v>
      </c>
      <c r="U11" s="37">
        <v>0</v>
      </c>
      <c r="V11" s="24">
        <v>8</v>
      </c>
      <c r="W11" s="28"/>
      <c r="X11" s="24">
        <f t="shared" ref="X11:X30" si="2">T11+U11+V11+W11</f>
        <v>49</v>
      </c>
      <c r="Y11" s="91">
        <f t="shared" si="0"/>
        <v>0.98</v>
      </c>
    </row>
    <row r="12" spans="1:25" s="9" customFormat="1" ht="101.25" x14ac:dyDescent="0.2">
      <c r="A12" s="31"/>
      <c r="B12" s="31"/>
      <c r="C12" s="31"/>
      <c r="D12" s="29">
        <v>6.2</v>
      </c>
      <c r="E12" s="30"/>
      <c r="F12" s="31"/>
      <c r="G12" s="31"/>
      <c r="H12" s="32" t="s">
        <v>35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36"/>
      <c r="U12" s="37"/>
      <c r="V12" s="24"/>
      <c r="W12" s="28"/>
      <c r="X12" s="24"/>
      <c r="Y12" s="91" t="str">
        <f t="shared" si="0"/>
        <v/>
      </c>
    </row>
    <row r="13" spans="1:25" s="9" customFormat="1" ht="11.25" x14ac:dyDescent="0.2">
      <c r="A13" s="31"/>
      <c r="B13" s="31"/>
      <c r="C13" s="31"/>
      <c r="D13" s="31"/>
      <c r="E13" s="31">
        <v>45</v>
      </c>
      <c r="F13" s="31"/>
      <c r="G13" s="31"/>
      <c r="H13" s="32" t="s">
        <v>30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36"/>
      <c r="U13" s="37"/>
      <c r="V13" s="24"/>
      <c r="W13" s="28"/>
      <c r="X13" s="24"/>
      <c r="Y13" s="91"/>
    </row>
    <row r="14" spans="1:25" s="9" customFormat="1" ht="27.75" customHeight="1" x14ac:dyDescent="0.2">
      <c r="A14" s="31"/>
      <c r="B14" s="31"/>
      <c r="C14" s="31"/>
      <c r="D14" s="31"/>
      <c r="E14" s="31"/>
      <c r="F14" s="31">
        <v>1</v>
      </c>
      <c r="G14" s="31"/>
      <c r="H14" s="34" t="s">
        <v>31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36"/>
      <c r="U14" s="37"/>
      <c r="V14" s="24"/>
      <c r="W14" s="28"/>
      <c r="X14" s="24"/>
      <c r="Y14" s="91"/>
    </row>
    <row r="15" spans="1:25" s="9" customFormat="1" ht="33.75" x14ac:dyDescent="0.2">
      <c r="A15" s="39"/>
      <c r="B15" s="39"/>
      <c r="C15" s="39"/>
      <c r="D15" s="39"/>
      <c r="E15" s="39"/>
      <c r="F15" s="39"/>
      <c r="G15" s="24">
        <v>2</v>
      </c>
      <c r="H15" s="35" t="s">
        <v>36</v>
      </c>
      <c r="I15" s="24" t="s">
        <v>37</v>
      </c>
      <c r="J15" s="24" t="s">
        <v>34</v>
      </c>
      <c r="K15" s="24">
        <f t="shared" si="1"/>
        <v>130</v>
      </c>
      <c r="L15" s="24">
        <v>40</v>
      </c>
      <c r="M15" s="24">
        <v>30</v>
      </c>
      <c r="N15" s="24">
        <v>30</v>
      </c>
      <c r="O15" s="24">
        <v>30</v>
      </c>
      <c r="P15" s="24">
        <v>0</v>
      </c>
      <c r="Q15" s="24">
        <v>191</v>
      </c>
      <c r="R15" s="24"/>
      <c r="S15" s="24"/>
      <c r="T15" s="24">
        <v>0</v>
      </c>
      <c r="U15" s="37">
        <v>191</v>
      </c>
      <c r="V15" s="24">
        <v>18</v>
      </c>
      <c r="W15" s="28"/>
      <c r="X15" s="24">
        <f t="shared" si="2"/>
        <v>209</v>
      </c>
      <c r="Y15" s="91">
        <f t="shared" si="0"/>
        <v>1.6076923076923078</v>
      </c>
    </row>
    <row r="16" spans="1:25" s="9" customFormat="1" ht="56.25" x14ac:dyDescent="0.2">
      <c r="A16" s="39"/>
      <c r="B16" s="54"/>
      <c r="C16" s="31"/>
      <c r="D16" s="29">
        <v>6.3</v>
      </c>
      <c r="E16" s="30"/>
      <c r="F16" s="31"/>
      <c r="G16" s="31"/>
      <c r="H16" s="32" t="s">
        <v>38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37"/>
      <c r="V16" s="24"/>
      <c r="W16" s="28"/>
      <c r="X16" s="24"/>
      <c r="Y16" s="91"/>
    </row>
    <row r="17" spans="1:25" s="9" customFormat="1" ht="11.25" x14ac:dyDescent="0.2">
      <c r="A17" s="39"/>
      <c r="B17" s="54"/>
      <c r="C17" s="31"/>
      <c r="D17" s="31"/>
      <c r="E17" s="31">
        <v>45</v>
      </c>
      <c r="F17" s="31"/>
      <c r="G17" s="31"/>
      <c r="H17" s="32" t="s">
        <v>30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37"/>
      <c r="V17" s="24"/>
      <c r="W17" s="28"/>
      <c r="X17" s="24"/>
      <c r="Y17" s="91" t="str">
        <f t="shared" si="0"/>
        <v/>
      </c>
    </row>
    <row r="18" spans="1:25" s="9" customFormat="1" ht="33.75" x14ac:dyDescent="0.2">
      <c r="A18" s="39"/>
      <c r="B18" s="54"/>
      <c r="C18" s="54"/>
      <c r="D18" s="54"/>
      <c r="E18" s="39"/>
      <c r="F18" s="31">
        <v>2</v>
      </c>
      <c r="G18" s="39"/>
      <c r="H18" s="34" t="s">
        <v>39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37"/>
      <c r="V18" s="24"/>
      <c r="W18" s="28"/>
      <c r="X18" s="24"/>
      <c r="Y18" s="91" t="str">
        <f t="shared" si="0"/>
        <v/>
      </c>
    </row>
    <row r="19" spans="1:25" s="9" customFormat="1" ht="45" x14ac:dyDescent="0.2">
      <c r="A19" s="39"/>
      <c r="B19" s="39"/>
      <c r="C19" s="39"/>
      <c r="D19" s="39"/>
      <c r="E19" s="39"/>
      <c r="F19" s="39"/>
      <c r="G19" s="24">
        <v>3</v>
      </c>
      <c r="H19" s="35" t="s">
        <v>40</v>
      </c>
      <c r="I19" s="24" t="s">
        <v>41</v>
      </c>
      <c r="J19" s="24" t="s">
        <v>34</v>
      </c>
      <c r="K19" s="24">
        <f t="shared" si="1"/>
        <v>134000</v>
      </c>
      <c r="L19" s="24">
        <v>100000</v>
      </c>
      <c r="M19" s="24">
        <v>24000</v>
      </c>
      <c r="N19" s="24">
        <v>2000</v>
      </c>
      <c r="O19" s="24">
        <v>8000</v>
      </c>
      <c r="P19" s="24">
        <v>100508</v>
      </c>
      <c r="Q19" s="24">
        <v>82108</v>
      </c>
      <c r="R19" s="24"/>
      <c r="S19" s="24"/>
      <c r="T19" s="24">
        <v>100508</v>
      </c>
      <c r="U19" s="37">
        <v>82108</v>
      </c>
      <c r="V19" s="24">
        <v>12145</v>
      </c>
      <c r="W19" s="28"/>
      <c r="X19" s="24">
        <f t="shared" si="2"/>
        <v>194761</v>
      </c>
      <c r="Y19" s="91">
        <f t="shared" si="0"/>
        <v>1.4534402985074626</v>
      </c>
    </row>
    <row r="20" spans="1:25" s="9" customFormat="1" ht="22.5" x14ac:dyDescent="0.2">
      <c r="A20" s="39"/>
      <c r="B20" s="39"/>
      <c r="C20" s="39"/>
      <c r="D20" s="39"/>
      <c r="E20" s="39"/>
      <c r="F20" s="39"/>
      <c r="G20" s="24">
        <v>4</v>
      </c>
      <c r="H20" s="35" t="s">
        <v>42</v>
      </c>
      <c r="I20" s="24" t="s">
        <v>43</v>
      </c>
      <c r="J20" s="24" t="s">
        <v>34</v>
      </c>
      <c r="K20" s="24">
        <f t="shared" si="1"/>
        <v>40</v>
      </c>
      <c r="L20" s="24">
        <v>5</v>
      </c>
      <c r="M20" s="24">
        <v>15</v>
      </c>
      <c r="N20" s="24">
        <v>10</v>
      </c>
      <c r="O20" s="24">
        <v>10</v>
      </c>
      <c r="P20" s="24">
        <v>5</v>
      </c>
      <c r="Q20" s="24">
        <v>27</v>
      </c>
      <c r="R20" s="24"/>
      <c r="S20" s="24"/>
      <c r="T20" s="24">
        <v>5</v>
      </c>
      <c r="U20" s="37">
        <v>27</v>
      </c>
      <c r="V20" s="24">
        <v>23</v>
      </c>
      <c r="W20" s="28"/>
      <c r="X20" s="24">
        <f t="shared" si="2"/>
        <v>55</v>
      </c>
      <c r="Y20" s="91">
        <f t="shared" si="0"/>
        <v>1.375</v>
      </c>
    </row>
    <row r="21" spans="1:25" s="9" customFormat="1" ht="67.5" x14ac:dyDescent="0.2">
      <c r="A21" s="39"/>
      <c r="B21" s="39"/>
      <c r="C21" s="39"/>
      <c r="D21" s="39"/>
      <c r="E21" s="39"/>
      <c r="F21" s="31">
        <v>3</v>
      </c>
      <c r="G21" s="31"/>
      <c r="H21" s="34" t="s">
        <v>44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37"/>
      <c r="V21" s="24"/>
      <c r="W21" s="28"/>
      <c r="X21" s="24"/>
      <c r="Y21" s="38" t="str">
        <f t="shared" si="0"/>
        <v/>
      </c>
    </row>
    <row r="22" spans="1:25" s="9" customFormat="1" ht="45" x14ac:dyDescent="0.2">
      <c r="A22" s="39"/>
      <c r="B22" s="39"/>
      <c r="C22" s="39"/>
      <c r="D22" s="39"/>
      <c r="E22" s="39"/>
      <c r="F22" s="31"/>
      <c r="G22" s="24">
        <v>5</v>
      </c>
      <c r="H22" s="35" t="s">
        <v>45</v>
      </c>
      <c r="I22" s="24" t="s">
        <v>41</v>
      </c>
      <c r="J22" s="24" t="s">
        <v>46</v>
      </c>
      <c r="K22" s="24">
        <f t="shared" si="1"/>
        <v>60000</v>
      </c>
      <c r="L22" s="24">
        <v>0</v>
      </c>
      <c r="M22" s="24">
        <v>0</v>
      </c>
      <c r="N22" s="24">
        <v>0</v>
      </c>
      <c r="O22" s="24">
        <v>60000</v>
      </c>
      <c r="P22" s="24">
        <v>810</v>
      </c>
      <c r="Q22" s="24">
        <v>700</v>
      </c>
      <c r="R22" s="24"/>
      <c r="S22" s="24"/>
      <c r="T22" s="24">
        <v>810</v>
      </c>
      <c r="U22" s="37">
        <v>700</v>
      </c>
      <c r="V22" s="24">
        <v>795</v>
      </c>
      <c r="W22" s="28"/>
      <c r="X22" s="24">
        <f t="shared" si="2"/>
        <v>2305</v>
      </c>
      <c r="Y22" s="91">
        <f t="shared" si="0"/>
        <v>3.8416666666666668E-2</v>
      </c>
    </row>
    <row r="23" spans="1:25" s="9" customFormat="1" ht="45" x14ac:dyDescent="0.2">
      <c r="A23" s="39"/>
      <c r="B23" s="39"/>
      <c r="C23" s="39"/>
      <c r="D23" s="39"/>
      <c r="E23" s="39"/>
      <c r="F23" s="31"/>
      <c r="G23" s="24">
        <v>6</v>
      </c>
      <c r="H23" s="35" t="s">
        <v>47</v>
      </c>
      <c r="I23" s="24" t="s">
        <v>48</v>
      </c>
      <c r="J23" s="24" t="s">
        <v>46</v>
      </c>
      <c r="K23" s="24">
        <f t="shared" si="1"/>
        <v>40000</v>
      </c>
      <c r="L23" s="24">
        <v>0</v>
      </c>
      <c r="M23" s="24">
        <v>0</v>
      </c>
      <c r="N23" s="24">
        <v>0</v>
      </c>
      <c r="O23" s="24">
        <v>40000</v>
      </c>
      <c r="P23" s="24">
        <v>21477</v>
      </c>
      <c r="Q23" s="24">
        <v>12015</v>
      </c>
      <c r="R23" s="24"/>
      <c r="S23" s="24"/>
      <c r="T23" s="24">
        <v>21477</v>
      </c>
      <c r="U23" s="37">
        <v>12015</v>
      </c>
      <c r="V23" s="24">
        <v>9611</v>
      </c>
      <c r="W23" s="28"/>
      <c r="X23" s="24">
        <f t="shared" si="2"/>
        <v>43103</v>
      </c>
      <c r="Y23" s="91">
        <f t="shared" si="0"/>
        <v>1.0775749999999999</v>
      </c>
    </row>
    <row r="24" spans="1:25" s="9" customFormat="1" ht="56.25" x14ac:dyDescent="0.2">
      <c r="A24" s="39"/>
      <c r="B24" s="39"/>
      <c r="C24" s="39"/>
      <c r="D24" s="39"/>
      <c r="E24" s="39"/>
      <c r="F24" s="31"/>
      <c r="G24" s="24">
        <v>7</v>
      </c>
      <c r="H24" s="35" t="s">
        <v>49</v>
      </c>
      <c r="I24" s="24" t="s">
        <v>50</v>
      </c>
      <c r="J24" s="24" t="s">
        <v>34</v>
      </c>
      <c r="K24" s="24">
        <f t="shared" si="1"/>
        <v>1400</v>
      </c>
      <c r="L24" s="24">
        <v>300</v>
      </c>
      <c r="M24" s="24">
        <v>400</v>
      </c>
      <c r="N24" s="24">
        <v>300</v>
      </c>
      <c r="O24" s="24">
        <v>400</v>
      </c>
      <c r="P24" s="24">
        <v>397</v>
      </c>
      <c r="Q24" s="24">
        <v>401</v>
      </c>
      <c r="R24" s="24"/>
      <c r="S24" s="24"/>
      <c r="T24" s="24">
        <v>397</v>
      </c>
      <c r="U24" s="37">
        <v>401</v>
      </c>
      <c r="V24" s="24">
        <v>473</v>
      </c>
      <c r="W24" s="28"/>
      <c r="X24" s="24">
        <f t="shared" si="2"/>
        <v>1271</v>
      </c>
      <c r="Y24" s="91">
        <f t="shared" si="0"/>
        <v>0.90785714285714281</v>
      </c>
    </row>
    <row r="25" spans="1:25" s="9" customFormat="1" ht="45" x14ac:dyDescent="0.2">
      <c r="A25" s="39"/>
      <c r="B25" s="39"/>
      <c r="C25" s="39"/>
      <c r="D25" s="39"/>
      <c r="E25" s="39"/>
      <c r="F25" s="31"/>
      <c r="G25" s="24">
        <v>8</v>
      </c>
      <c r="H25" s="35" t="s">
        <v>51</v>
      </c>
      <c r="I25" s="24" t="s">
        <v>52</v>
      </c>
      <c r="J25" s="24" t="s">
        <v>34</v>
      </c>
      <c r="K25" s="24">
        <f t="shared" si="1"/>
        <v>18</v>
      </c>
      <c r="L25" s="24">
        <v>0</v>
      </c>
      <c r="M25" s="24">
        <v>9</v>
      </c>
      <c r="N25" s="24">
        <v>5</v>
      </c>
      <c r="O25" s="24">
        <v>4</v>
      </c>
      <c r="P25" s="24">
        <v>0</v>
      </c>
      <c r="Q25" s="24">
        <v>0</v>
      </c>
      <c r="R25" s="24"/>
      <c r="S25" s="24"/>
      <c r="T25" s="24">
        <v>0</v>
      </c>
      <c r="U25" s="37">
        <v>0</v>
      </c>
      <c r="V25" s="24">
        <v>1</v>
      </c>
      <c r="W25" s="28"/>
      <c r="X25" s="24">
        <f t="shared" si="2"/>
        <v>1</v>
      </c>
      <c r="Y25" s="91">
        <f t="shared" si="0"/>
        <v>5.5555555555555552E-2</v>
      </c>
    </row>
    <row r="26" spans="1:25" s="9" customFormat="1" ht="22.5" x14ac:dyDescent="0.2">
      <c r="A26" s="39"/>
      <c r="B26" s="39"/>
      <c r="C26" s="39"/>
      <c r="D26" s="39"/>
      <c r="E26" s="39"/>
      <c r="F26" s="31">
        <v>4</v>
      </c>
      <c r="G26" s="31"/>
      <c r="H26" s="34" t="s">
        <v>53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7"/>
      <c r="V26" s="24"/>
      <c r="W26" s="28"/>
      <c r="X26" s="24"/>
      <c r="Y26" s="91" t="str">
        <f t="shared" si="0"/>
        <v/>
      </c>
    </row>
    <row r="27" spans="1:25" s="9" customFormat="1" ht="33.75" x14ac:dyDescent="0.2">
      <c r="A27" s="39"/>
      <c r="B27" s="39"/>
      <c r="C27" s="39"/>
      <c r="D27" s="39"/>
      <c r="E27" s="39"/>
      <c r="F27" s="31"/>
      <c r="G27" s="24">
        <v>9</v>
      </c>
      <c r="H27" s="35" t="s">
        <v>54</v>
      </c>
      <c r="I27" s="24" t="s">
        <v>55</v>
      </c>
      <c r="J27" s="24" t="s">
        <v>34</v>
      </c>
      <c r="K27" s="24">
        <f t="shared" si="1"/>
        <v>16</v>
      </c>
      <c r="L27" s="24">
        <v>2</v>
      </c>
      <c r="M27" s="24">
        <v>6</v>
      </c>
      <c r="N27" s="24">
        <v>2</v>
      </c>
      <c r="O27" s="24">
        <v>6</v>
      </c>
      <c r="P27" s="24">
        <v>2</v>
      </c>
      <c r="Q27" s="24">
        <v>16</v>
      </c>
      <c r="R27" s="24"/>
      <c r="S27" s="24"/>
      <c r="T27" s="24">
        <v>2</v>
      </c>
      <c r="U27" s="37">
        <v>16</v>
      </c>
      <c r="V27" s="24">
        <v>6</v>
      </c>
      <c r="W27" s="28"/>
      <c r="X27" s="24">
        <f t="shared" si="2"/>
        <v>24</v>
      </c>
      <c r="Y27" s="91">
        <f t="shared" si="0"/>
        <v>1.5</v>
      </c>
    </row>
    <row r="28" spans="1:25" s="9" customFormat="1" ht="33.75" x14ac:dyDescent="0.2">
      <c r="A28" s="39"/>
      <c r="B28" s="39"/>
      <c r="C28" s="39"/>
      <c r="D28" s="39"/>
      <c r="E28" s="39"/>
      <c r="F28" s="31"/>
      <c r="G28" s="24">
        <v>10</v>
      </c>
      <c r="H28" s="35" t="s">
        <v>56</v>
      </c>
      <c r="I28" s="24" t="s">
        <v>48</v>
      </c>
      <c r="J28" s="24" t="s">
        <v>46</v>
      </c>
      <c r="K28" s="24">
        <f t="shared" si="1"/>
        <v>14000</v>
      </c>
      <c r="L28" s="24">
        <v>0</v>
      </c>
      <c r="M28" s="24">
        <v>0</v>
      </c>
      <c r="N28" s="24">
        <v>0</v>
      </c>
      <c r="O28" s="24">
        <v>14000</v>
      </c>
      <c r="P28" s="24">
        <v>16857</v>
      </c>
      <c r="Q28" s="24">
        <v>8064</v>
      </c>
      <c r="R28" s="24"/>
      <c r="S28" s="24"/>
      <c r="T28" s="24">
        <v>16857</v>
      </c>
      <c r="U28" s="37">
        <v>8064</v>
      </c>
      <c r="V28" s="24">
        <v>4777</v>
      </c>
      <c r="W28" s="28"/>
      <c r="X28" s="24">
        <f t="shared" si="2"/>
        <v>29698</v>
      </c>
      <c r="Y28" s="91">
        <f t="shared" si="0"/>
        <v>2.1212857142857144</v>
      </c>
    </row>
    <row r="29" spans="1:25" s="9" customFormat="1" ht="45" x14ac:dyDescent="0.2">
      <c r="A29" s="39"/>
      <c r="B29" s="39"/>
      <c r="C29" s="39"/>
      <c r="D29" s="39"/>
      <c r="E29" s="39"/>
      <c r="F29" s="31">
        <v>5</v>
      </c>
      <c r="G29" s="31"/>
      <c r="H29" s="34" t="s">
        <v>57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37"/>
      <c r="V29" s="24"/>
      <c r="W29" s="28"/>
      <c r="X29" s="24"/>
      <c r="Y29" s="91" t="str">
        <f t="shared" si="0"/>
        <v/>
      </c>
    </row>
    <row r="30" spans="1:25" s="9" customFormat="1" ht="45" x14ac:dyDescent="0.2">
      <c r="A30" s="39"/>
      <c r="B30" s="39"/>
      <c r="C30" s="39"/>
      <c r="D30" s="39"/>
      <c r="E30" s="39"/>
      <c r="F30" s="31"/>
      <c r="G30" s="24">
        <v>11</v>
      </c>
      <c r="H30" s="35" t="s">
        <v>58</v>
      </c>
      <c r="I30" s="24" t="s">
        <v>59</v>
      </c>
      <c r="J30" s="24" t="s">
        <v>34</v>
      </c>
      <c r="K30" s="24">
        <f t="shared" si="1"/>
        <v>270</v>
      </c>
      <c r="L30" s="24">
        <v>120</v>
      </c>
      <c r="M30" s="24">
        <v>0</v>
      </c>
      <c r="N30" s="24">
        <v>150</v>
      </c>
      <c r="O30" s="24">
        <v>0</v>
      </c>
      <c r="P30" s="24">
        <v>121</v>
      </c>
      <c r="Q30" s="24">
        <v>0</v>
      </c>
      <c r="R30" s="24"/>
      <c r="S30" s="24"/>
      <c r="T30" s="24">
        <v>121</v>
      </c>
      <c r="U30" s="37">
        <v>0</v>
      </c>
      <c r="V30" s="24">
        <v>0</v>
      </c>
      <c r="W30" s="28"/>
      <c r="X30" s="24">
        <f t="shared" si="2"/>
        <v>121</v>
      </c>
      <c r="Y30" s="91">
        <f>IF(K30=0,"",(T30+U30+V30+W30)/K30)</f>
        <v>0.44814814814814813</v>
      </c>
    </row>
    <row r="31" spans="1:25" s="9" customFormat="1" ht="33.75" x14ac:dyDescent="0.2">
      <c r="A31" s="39"/>
      <c r="B31" s="31" t="s">
        <v>60</v>
      </c>
      <c r="C31" s="31"/>
      <c r="D31" s="31"/>
      <c r="E31" s="31"/>
      <c r="F31" s="31"/>
      <c r="G31" s="31"/>
      <c r="H31" s="40" t="s">
        <v>61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37"/>
      <c r="V31" s="24"/>
      <c r="W31" s="28"/>
      <c r="X31" s="24"/>
      <c r="Y31" s="91" t="str">
        <f t="shared" si="0"/>
        <v/>
      </c>
    </row>
    <row r="32" spans="1:25" s="9" customFormat="1" ht="57.75" customHeight="1" x14ac:dyDescent="0.2">
      <c r="A32" s="39"/>
      <c r="B32" s="31"/>
      <c r="C32" s="31">
        <v>4</v>
      </c>
      <c r="D32" s="31"/>
      <c r="E32" s="31"/>
      <c r="F32" s="31"/>
      <c r="G32" s="31"/>
      <c r="H32" s="40" t="s">
        <v>62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37"/>
      <c r="V32" s="24"/>
      <c r="W32" s="28"/>
      <c r="X32" s="24"/>
      <c r="Y32" s="91" t="str">
        <f t="shared" si="0"/>
        <v/>
      </c>
    </row>
    <row r="33" spans="1:25" s="9" customFormat="1" ht="90" x14ac:dyDescent="0.2">
      <c r="A33" s="39"/>
      <c r="B33" s="31"/>
      <c r="C33" s="31"/>
      <c r="D33" s="31" t="s">
        <v>63</v>
      </c>
      <c r="E33" s="31"/>
      <c r="F33" s="31"/>
      <c r="G33" s="31"/>
      <c r="H33" s="40" t="s">
        <v>64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46"/>
      <c r="U33" s="37"/>
      <c r="V33" s="24"/>
      <c r="W33" s="24"/>
      <c r="X33" s="24"/>
      <c r="Y33" s="38" t="str">
        <f t="shared" si="0"/>
        <v/>
      </c>
    </row>
    <row r="34" spans="1:25" s="9" customFormat="1" ht="15" customHeight="1" x14ac:dyDescent="0.2">
      <c r="A34" s="39"/>
      <c r="B34" s="39"/>
      <c r="C34" s="39"/>
      <c r="D34" s="39"/>
      <c r="E34" s="31">
        <v>45</v>
      </c>
      <c r="F34" s="31"/>
      <c r="G34" s="31"/>
      <c r="H34" s="32" t="s">
        <v>30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37"/>
      <c r="V34" s="24"/>
      <c r="W34" s="24"/>
      <c r="X34" s="24"/>
      <c r="Y34" s="38" t="str">
        <f t="shared" si="0"/>
        <v/>
      </c>
    </row>
    <row r="35" spans="1:25" ht="45" customHeight="1" x14ac:dyDescent="0.25">
      <c r="A35" s="55"/>
      <c r="B35" s="55"/>
      <c r="C35" s="55"/>
      <c r="D35" s="55"/>
      <c r="E35" s="31"/>
      <c r="F35" s="31">
        <v>6</v>
      </c>
      <c r="G35" s="31"/>
      <c r="H35" s="34" t="s">
        <v>65</v>
      </c>
      <c r="I35" s="24"/>
      <c r="J35" s="24"/>
      <c r="K35" s="47"/>
      <c r="L35" s="24"/>
      <c r="M35" s="24"/>
      <c r="N35" s="24"/>
      <c r="O35" s="24"/>
      <c r="P35" s="24"/>
      <c r="Q35" s="24"/>
      <c r="R35" s="47"/>
      <c r="S35" s="47"/>
      <c r="T35" s="24"/>
      <c r="U35" s="37"/>
      <c r="V35" s="24"/>
      <c r="W35" s="24"/>
      <c r="X35" s="24"/>
      <c r="Y35" s="38" t="str">
        <f t="shared" si="0"/>
        <v/>
      </c>
    </row>
    <row r="36" spans="1:25" ht="34.5" x14ac:dyDescent="0.25">
      <c r="A36" s="55"/>
      <c r="B36" s="55"/>
      <c r="C36" s="55"/>
      <c r="D36" s="56"/>
      <c r="E36" s="56"/>
      <c r="F36" s="57"/>
      <c r="G36" s="37">
        <v>12</v>
      </c>
      <c r="H36" s="41" t="s">
        <v>66</v>
      </c>
      <c r="I36" s="24" t="s">
        <v>55</v>
      </c>
      <c r="J36" s="24" t="s">
        <v>46</v>
      </c>
      <c r="K36" s="24">
        <v>2</v>
      </c>
      <c r="L36" s="24">
        <v>0</v>
      </c>
      <c r="M36" s="24">
        <v>0</v>
      </c>
      <c r="N36" s="24">
        <v>0</v>
      </c>
      <c r="O36" s="24">
        <v>2</v>
      </c>
      <c r="P36" s="24">
        <v>0</v>
      </c>
      <c r="Q36" s="24">
        <v>0</v>
      </c>
      <c r="R36" s="47"/>
      <c r="S36" s="47"/>
      <c r="T36" s="24">
        <v>0</v>
      </c>
      <c r="U36" s="37">
        <v>0</v>
      </c>
      <c r="V36" s="24">
        <v>0</v>
      </c>
      <c r="W36" s="24"/>
      <c r="X36" s="24">
        <f t="shared" ref="X36:X37" si="3">T36+U36+V36+W36</f>
        <v>0</v>
      </c>
      <c r="Y36" s="38">
        <f>IF(K36=0,"",(T36+U36+V36+W36)/K36)</f>
        <v>0</v>
      </c>
    </row>
    <row r="37" spans="1:25" ht="23.25" x14ac:dyDescent="0.25">
      <c r="A37" s="58"/>
      <c r="B37" s="58"/>
      <c r="C37" s="58"/>
      <c r="D37" s="58"/>
      <c r="E37" s="58"/>
      <c r="F37" s="20"/>
      <c r="G37" s="42">
        <v>13</v>
      </c>
      <c r="H37" s="43" t="s">
        <v>67</v>
      </c>
      <c r="I37" s="42" t="s">
        <v>68</v>
      </c>
      <c r="J37" s="42" t="s">
        <v>46</v>
      </c>
      <c r="K37" s="42">
        <v>100</v>
      </c>
      <c r="L37" s="42">
        <v>0</v>
      </c>
      <c r="M37" s="42">
        <v>0</v>
      </c>
      <c r="N37" s="42">
        <v>0</v>
      </c>
      <c r="O37" s="42">
        <v>100</v>
      </c>
      <c r="P37" s="42">
        <v>0</v>
      </c>
      <c r="Q37" s="42">
        <v>0</v>
      </c>
      <c r="R37" s="48"/>
      <c r="S37" s="48"/>
      <c r="T37" s="42">
        <v>0</v>
      </c>
      <c r="U37" s="44">
        <v>0</v>
      </c>
      <c r="V37" s="42">
        <v>0</v>
      </c>
      <c r="W37" s="42"/>
      <c r="X37" s="42">
        <f t="shared" si="3"/>
        <v>0</v>
      </c>
      <c r="Y37" s="45">
        <f t="shared" si="0"/>
        <v>0</v>
      </c>
    </row>
    <row r="38" spans="1:25" x14ac:dyDescent="0.25">
      <c r="D38" s="67" t="s">
        <v>23</v>
      </c>
      <c r="E38" s="67"/>
      <c r="F38" s="67"/>
      <c r="G38" s="69">
        <f>(COUNT(G8:G37))</f>
        <v>13</v>
      </c>
    </row>
    <row r="39" spans="1:25" x14ac:dyDescent="0.25">
      <c r="D39" s="68"/>
      <c r="E39" s="68"/>
      <c r="F39" s="68"/>
      <c r="G39" s="70"/>
    </row>
    <row r="40" spans="1:25" ht="15.75" thickBot="1" x14ac:dyDescent="0.3">
      <c r="D40" s="93"/>
      <c r="E40" s="93"/>
      <c r="F40" s="93"/>
      <c r="G40" s="94"/>
    </row>
    <row r="41" spans="1:25" ht="21.75" customHeight="1" thickBot="1" x14ac:dyDescent="0.3">
      <c r="A41" s="9" t="s">
        <v>24</v>
      </c>
      <c r="L41" s="71" t="s">
        <v>79</v>
      </c>
      <c r="M41" s="72"/>
      <c r="N41" s="72"/>
      <c r="O41" s="72"/>
      <c r="P41" s="72"/>
      <c r="Q41" s="72"/>
      <c r="R41" s="73"/>
    </row>
    <row r="42" spans="1:25" ht="15" customHeight="1" x14ac:dyDescent="0.25">
      <c r="L42" s="77" t="s">
        <v>70</v>
      </c>
      <c r="M42" s="78"/>
      <c r="N42" s="78"/>
      <c r="O42" s="78"/>
      <c r="P42" s="78"/>
      <c r="Q42" s="79"/>
      <c r="R42" s="49">
        <v>5</v>
      </c>
    </row>
    <row r="43" spans="1:25" ht="15" customHeight="1" x14ac:dyDescent="0.25">
      <c r="L43" s="61" t="s">
        <v>71</v>
      </c>
      <c r="M43" s="62"/>
      <c r="N43" s="62"/>
      <c r="O43" s="62"/>
      <c r="P43" s="62"/>
      <c r="Q43" s="63"/>
      <c r="R43" s="50">
        <v>6</v>
      </c>
    </row>
    <row r="44" spans="1:25" ht="15" customHeight="1" x14ac:dyDescent="0.25">
      <c r="L44" s="61" t="s">
        <v>72</v>
      </c>
      <c r="M44" s="62"/>
      <c r="N44" s="62"/>
      <c r="O44" s="62"/>
      <c r="P44" s="62"/>
      <c r="Q44" s="63"/>
      <c r="R44" s="50">
        <v>0</v>
      </c>
    </row>
    <row r="45" spans="1:25" ht="15" customHeight="1" x14ac:dyDescent="0.25">
      <c r="L45" s="61" t="s">
        <v>73</v>
      </c>
      <c r="M45" s="62"/>
      <c r="N45" s="62"/>
      <c r="O45" s="62"/>
      <c r="P45" s="62"/>
      <c r="Q45" s="63"/>
      <c r="R45" s="50">
        <v>0</v>
      </c>
    </row>
    <row r="46" spans="1:25" ht="15" customHeight="1" x14ac:dyDescent="0.25">
      <c r="L46" s="61" t="s">
        <v>74</v>
      </c>
      <c r="M46" s="62"/>
      <c r="N46" s="62"/>
      <c r="O46" s="62"/>
      <c r="P46" s="62"/>
      <c r="Q46" s="63"/>
      <c r="R46" s="50">
        <v>0</v>
      </c>
    </row>
    <row r="47" spans="1:25" ht="15.75" customHeight="1" thickBot="1" x14ac:dyDescent="0.3">
      <c r="L47" s="64" t="s">
        <v>75</v>
      </c>
      <c r="M47" s="65"/>
      <c r="N47" s="65"/>
      <c r="O47" s="65"/>
      <c r="P47" s="65"/>
      <c r="Q47" s="66"/>
      <c r="R47" s="51">
        <v>2</v>
      </c>
    </row>
    <row r="48" spans="1:25" ht="15.75" customHeight="1" thickBot="1" x14ac:dyDescent="0.3">
      <c r="L48" s="71" t="s">
        <v>76</v>
      </c>
      <c r="M48" s="72"/>
      <c r="N48" s="72"/>
      <c r="O48" s="72"/>
      <c r="P48" s="72"/>
      <c r="Q48" s="73"/>
      <c r="R48" s="52">
        <f>SUM(R42:R47)</f>
        <v>13</v>
      </c>
    </row>
    <row r="49" spans="12:18" ht="21.75" customHeight="1" thickBot="1" x14ac:dyDescent="0.3">
      <c r="L49" s="74" t="s">
        <v>77</v>
      </c>
      <c r="M49" s="75"/>
      <c r="N49" s="75"/>
      <c r="O49" s="75"/>
      <c r="P49" s="75"/>
      <c r="Q49" s="75"/>
      <c r="R49" s="76"/>
    </row>
  </sheetData>
  <sheetProtection selectLockedCells="1"/>
  <mergeCells count="27">
    <mergeCell ref="T3:W3"/>
    <mergeCell ref="X3:X4"/>
    <mergeCell ref="Y3:Y4"/>
    <mergeCell ref="H1:V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O3"/>
    <mergeCell ref="P3:S3"/>
    <mergeCell ref="L48:Q48"/>
    <mergeCell ref="L49:R49"/>
    <mergeCell ref="L42:Q42"/>
    <mergeCell ref="L43:Q43"/>
    <mergeCell ref="L44:Q44"/>
    <mergeCell ref="L45:Q45"/>
    <mergeCell ref="L46:Q46"/>
    <mergeCell ref="L47:Q47"/>
    <mergeCell ref="D38:F39"/>
    <mergeCell ref="G38:G39"/>
    <mergeCell ref="L41:R41"/>
  </mergeCells>
  <pageMargins left="3.937007874015748E-2" right="0.23622047244094491" top="0.74803149606299213" bottom="0.74803149606299213" header="0.31496062992125984" footer="0.31496062992125984"/>
  <pageSetup scale="82" fitToHeight="10" orientation="landscape" r:id="rId1"/>
  <headerFooter scaleWithDoc="0" alignWithMargins="0">
    <oddHeader>&amp;C&amp;"-,Negrita"&amp;13SISTEMA ESTATAL DE EVALUACIÓN
&amp;12PROGRAMA OPERATIVO ANUAL 2016&amp;R&amp;"-,Negrita"ETCA III-15-A
POA - 2016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ETCA-III-15-A</vt:lpstr>
      <vt:lpstr>'ETCA-III-15-A'!Área_de_impresión</vt:lpstr>
      <vt:lpstr>'ETCA-III-15-A'!Títulos_a_imprimir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LAVEAGA</dc:creator>
  <cp:lastModifiedBy>usuario</cp:lastModifiedBy>
  <cp:lastPrinted>2016-10-14T17:46:16Z</cp:lastPrinted>
  <dcterms:created xsi:type="dcterms:W3CDTF">2014-03-28T01:13:38Z</dcterms:created>
  <dcterms:modified xsi:type="dcterms:W3CDTF">2016-10-14T20:32:08Z</dcterms:modified>
</cp:coreProperties>
</file>