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6335" windowHeight="7365"/>
  </bookViews>
  <sheets>
    <sheet name="Hoja1" sheetId="1" r:id="rId1"/>
  </sheets>
  <definedNames>
    <definedName name="_xlnm.Print_Area" localSheetId="0">Hoja1!$A$1:$F$41</definedName>
  </definedNames>
  <calcPr calcId="124519"/>
</workbook>
</file>

<file path=xl/calcChain.xml><?xml version="1.0" encoding="utf-8"?>
<calcChain xmlns="http://schemas.openxmlformats.org/spreadsheetml/2006/main">
  <c r="F31" i="1"/>
  <c r="F30"/>
  <c r="F29"/>
  <c r="F28"/>
  <c r="C28"/>
  <c r="F24"/>
  <c r="B23"/>
  <c r="F23" s="1"/>
  <c r="B21"/>
  <c r="F18"/>
  <c r="F17"/>
  <c r="F16"/>
  <c r="E15"/>
  <c r="E21" s="1"/>
  <c r="E34" s="1"/>
  <c r="D15"/>
  <c r="D21" s="1"/>
  <c r="D34" s="1"/>
  <c r="C15"/>
  <c r="F15" s="1"/>
  <c r="F11"/>
  <c r="F10"/>
  <c r="F21" s="1"/>
  <c r="F34" l="1"/>
  <c r="C21"/>
  <c r="C34" s="1"/>
  <c r="B34"/>
</calcChain>
</file>

<file path=xl/sharedStrings.xml><?xml version="1.0" encoding="utf-8"?>
<sst xmlns="http://schemas.openxmlformats.org/spreadsheetml/2006/main" count="36" uniqueCount="28">
  <si>
    <t>Sistema Estatal de Evaluación</t>
  </si>
  <si>
    <t>Estado de Variación en la Hacienda Pública</t>
  </si>
  <si>
    <t>TELEVISORA DE HERMOSILLO, S.A. DE C.V.</t>
  </si>
  <si>
    <t>Al 30 de Junio de 2016</t>
  </si>
  <si>
    <t>(PESOS)</t>
  </si>
  <si>
    <t>Concepto</t>
  </si>
  <si>
    <t>Hacienda Pública / Patrimonio Contribuido</t>
  </si>
  <si>
    <t>Hacienda Pública / Patrimonio Generado de Ejercicio Anteriores</t>
  </si>
  <si>
    <t>Hacienda Pública / Patrimonio Generado del Ejercicio</t>
  </si>
  <si>
    <t>Ajustes por Cambios de Valor</t>
  </si>
  <si>
    <t>Total</t>
  </si>
  <si>
    <t>Rectificaciones de Resultados de Ejercicios Anteriores</t>
  </si>
  <si>
    <t>Patrimonio Neto Inicial Ajustado del Ejercicio</t>
  </si>
  <si>
    <t>Aportaciones</t>
  </si>
  <si>
    <t>Donaciones de Capital</t>
  </si>
  <si>
    <t>Actualización de la Hacienda Pública/Patrimonio</t>
  </si>
  <si>
    <t>Variaciones de la Hacienda Pública / Patrimonio Neto del Ejercicio</t>
  </si>
  <si>
    <t>Resultados del Ejercicio (Ahorro/Desahorro)</t>
  </si>
  <si>
    <t>Resultados de Ejercicios Anteriores</t>
  </si>
  <si>
    <t>Revalúos</t>
  </si>
  <si>
    <t>Reservas</t>
  </si>
  <si>
    <t>Hacienda Pública / Patrimonio Neto Final del Ejercicio 2015</t>
  </si>
  <si>
    <t>Cambios en la Hacienda Pública / Patrimonio Neto del Ejercicio 2016</t>
  </si>
  <si>
    <t>Saldo Neto en la Hacienda Pública / Patrimonio 2015</t>
  </si>
  <si>
    <t xml:space="preserve">LIC. DANIEL HIDALGO HURTADO </t>
  </si>
  <si>
    <t>LIC. GASPAR GABRIEL GIRÓN ORTEGA</t>
  </si>
  <si>
    <t>DIRECTOR GENERAL</t>
  </si>
  <si>
    <t>GERENTE DE ADMINISTRACION Y FINANZAS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</si>
</sst>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_ ;[Red]\-#,##0\ 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Fill="1" applyBorder="1" applyAlignment="1">
      <alignment horizontal="center"/>
    </xf>
    <xf numFmtId="0" fontId="0" fillId="0" borderId="0" xfId="0" applyFont="1"/>
    <xf numFmtId="0" fontId="2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4" fillId="0" borderId="1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4" xfId="0" applyFont="1" applyFill="1" applyBorder="1" applyAlignment="1">
      <alignment horizontal="justify" vertical="center" wrapText="1"/>
    </xf>
    <xf numFmtId="3" fontId="7" fillId="2" borderId="5" xfId="0" applyNumberFormat="1" applyFont="1" applyFill="1" applyBorder="1" applyAlignment="1">
      <alignment horizontal="right" vertical="center" wrapText="1"/>
    </xf>
    <xf numFmtId="164" fontId="7" fillId="2" borderId="5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8" fillId="2" borderId="4" xfId="0" applyFont="1" applyFill="1" applyBorder="1" applyAlignment="1">
      <alignment horizontal="justify" vertical="center" wrapText="1"/>
    </xf>
    <xf numFmtId="3" fontId="9" fillId="2" borderId="5" xfId="0" applyNumberFormat="1" applyFont="1" applyFill="1" applyBorder="1" applyAlignment="1">
      <alignment horizontal="right" vertical="center" wrapText="1"/>
    </xf>
    <xf numFmtId="164" fontId="9" fillId="2" borderId="5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3" fontId="8" fillId="2" borderId="5" xfId="0" applyNumberFormat="1" applyFont="1" applyFill="1" applyBorder="1" applyAlignment="1">
      <alignment horizontal="right" vertical="center" wrapText="1"/>
    </xf>
    <xf numFmtId="164" fontId="8" fillId="2" borderId="5" xfId="0" applyNumberFormat="1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horizontal="justify" vertical="center" wrapText="1"/>
    </xf>
    <xf numFmtId="165" fontId="9" fillId="2" borderId="5" xfId="0" applyNumberFormat="1" applyFont="1" applyFill="1" applyBorder="1" applyAlignment="1">
      <alignment horizontal="right" vertical="center" wrapText="1"/>
    </xf>
    <xf numFmtId="3" fontId="8" fillId="0" borderId="5" xfId="0" applyNumberFormat="1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justify" vertical="center" wrapText="1"/>
    </xf>
    <xf numFmtId="3" fontId="7" fillId="2" borderId="3" xfId="0" applyNumberFormat="1" applyFont="1" applyFill="1" applyBorder="1" applyAlignment="1">
      <alignment horizontal="right" vertical="center" wrapText="1"/>
    </xf>
    <xf numFmtId="164" fontId="7" fillId="2" borderId="3" xfId="0" applyNumberFormat="1" applyFont="1" applyFill="1" applyBorder="1" applyAlignment="1">
      <alignment horizontal="right" vertical="center" wrapText="1"/>
    </xf>
    <xf numFmtId="0" fontId="0" fillId="0" borderId="0" xfId="0" applyBorder="1"/>
    <xf numFmtId="0" fontId="0" fillId="0" borderId="6" xfId="0" applyBorder="1"/>
    <xf numFmtId="164" fontId="0" fillId="0" borderId="6" xfId="0" applyNumberFormat="1" applyBorder="1"/>
    <xf numFmtId="0" fontId="1" fillId="0" borderId="7" xfId="0" applyFont="1" applyBorder="1" applyAlignment="1">
      <alignment horizontal="center"/>
    </xf>
    <xf numFmtId="0" fontId="1" fillId="0" borderId="0" xfId="0" applyFont="1" applyBorder="1" applyAlignment="1"/>
    <xf numFmtId="0" fontId="1" fillId="0" borderId="7" xfId="0" applyFont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/>
    <xf numFmtId="164" fontId="10" fillId="0" borderId="0" xfId="0" applyNumberFormat="1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200025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5718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3</xdr:col>
      <xdr:colOff>161925</xdr:colOff>
      <xdr:row>3</xdr:row>
      <xdr:rowOff>60351</xdr:rowOff>
    </xdr:from>
    <xdr:ext cx="1799082" cy="254557"/>
    <xdr:sp macro="" textlink="">
      <xdr:nvSpPr>
        <xdr:cNvPr id="3" name="2 CuadroTexto"/>
        <xdr:cNvSpPr txBox="1"/>
      </xdr:nvSpPr>
      <xdr:spPr>
        <a:xfrm>
          <a:off x="4991100" y="650901"/>
          <a:ext cx="179908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r>
            <a:rPr lang="es-MX" sz="1100" b="1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TRIMESTRE: SEGUNDO</a:t>
          </a:r>
          <a:endParaRPr lang="es-ES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4</xdr:col>
      <xdr:colOff>447675</xdr:colOff>
      <xdr:row>1</xdr:row>
      <xdr:rowOff>50826</xdr:rowOff>
    </xdr:from>
    <xdr:ext cx="858825" cy="254557"/>
    <xdr:sp macro="" textlink="">
      <xdr:nvSpPr>
        <xdr:cNvPr id="4" name="3 CuadroTexto"/>
        <xdr:cNvSpPr txBox="1"/>
      </xdr:nvSpPr>
      <xdr:spPr>
        <a:xfrm>
          <a:off x="6038850" y="241326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r>
            <a:rPr lang="es-MX" sz="1100" b="1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ETCA-I-03</a:t>
          </a:r>
          <a:endParaRPr lang="es-ES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workbookViewId="0">
      <selection activeCell="F34" sqref="F34"/>
    </sheetView>
  </sheetViews>
  <sheetFormatPr baseColWidth="10" defaultRowHeight="15"/>
  <cols>
    <col min="1" max="1" width="50.5703125" customWidth="1"/>
    <col min="2" max="2" width="10.85546875" customWidth="1"/>
    <col min="3" max="3" width="11" customWidth="1"/>
    <col min="5" max="5" width="9.7109375" customWidth="1"/>
    <col min="6" max="6" width="13.28515625" style="38" customWidth="1"/>
    <col min="257" max="257" width="50.5703125" customWidth="1"/>
    <col min="258" max="258" width="10.85546875" customWidth="1"/>
    <col min="259" max="259" width="11" customWidth="1"/>
    <col min="261" max="261" width="9.7109375" customWidth="1"/>
    <col min="262" max="262" width="13.28515625" customWidth="1"/>
    <col min="513" max="513" width="50.5703125" customWidth="1"/>
    <col min="514" max="514" width="10.85546875" customWidth="1"/>
    <col min="515" max="515" width="11" customWidth="1"/>
    <col min="517" max="517" width="9.7109375" customWidth="1"/>
    <col min="518" max="518" width="13.28515625" customWidth="1"/>
    <col min="769" max="769" width="50.5703125" customWidth="1"/>
    <col min="770" max="770" width="10.85546875" customWidth="1"/>
    <col min="771" max="771" width="11" customWidth="1"/>
    <col min="773" max="773" width="9.7109375" customWidth="1"/>
    <col min="774" max="774" width="13.28515625" customWidth="1"/>
    <col min="1025" max="1025" width="50.5703125" customWidth="1"/>
    <col min="1026" max="1026" width="10.85546875" customWidth="1"/>
    <col min="1027" max="1027" width="11" customWidth="1"/>
    <col min="1029" max="1029" width="9.7109375" customWidth="1"/>
    <col min="1030" max="1030" width="13.28515625" customWidth="1"/>
    <col min="1281" max="1281" width="50.5703125" customWidth="1"/>
    <col min="1282" max="1282" width="10.85546875" customWidth="1"/>
    <col min="1283" max="1283" width="11" customWidth="1"/>
    <col min="1285" max="1285" width="9.7109375" customWidth="1"/>
    <col min="1286" max="1286" width="13.28515625" customWidth="1"/>
    <col min="1537" max="1537" width="50.5703125" customWidth="1"/>
    <col min="1538" max="1538" width="10.85546875" customWidth="1"/>
    <col min="1539" max="1539" width="11" customWidth="1"/>
    <col min="1541" max="1541" width="9.7109375" customWidth="1"/>
    <col min="1542" max="1542" width="13.28515625" customWidth="1"/>
    <col min="1793" max="1793" width="50.5703125" customWidth="1"/>
    <col min="1794" max="1794" width="10.85546875" customWidth="1"/>
    <col min="1795" max="1795" width="11" customWidth="1"/>
    <col min="1797" max="1797" width="9.7109375" customWidth="1"/>
    <col min="1798" max="1798" width="13.28515625" customWidth="1"/>
    <col min="2049" max="2049" width="50.5703125" customWidth="1"/>
    <col min="2050" max="2050" width="10.85546875" customWidth="1"/>
    <col min="2051" max="2051" width="11" customWidth="1"/>
    <col min="2053" max="2053" width="9.7109375" customWidth="1"/>
    <col min="2054" max="2054" width="13.28515625" customWidth="1"/>
    <col min="2305" max="2305" width="50.5703125" customWidth="1"/>
    <col min="2306" max="2306" width="10.85546875" customWidth="1"/>
    <col min="2307" max="2307" width="11" customWidth="1"/>
    <col min="2309" max="2309" width="9.7109375" customWidth="1"/>
    <col min="2310" max="2310" width="13.28515625" customWidth="1"/>
    <col min="2561" max="2561" width="50.5703125" customWidth="1"/>
    <col min="2562" max="2562" width="10.85546875" customWidth="1"/>
    <col min="2563" max="2563" width="11" customWidth="1"/>
    <col min="2565" max="2565" width="9.7109375" customWidth="1"/>
    <col min="2566" max="2566" width="13.28515625" customWidth="1"/>
    <col min="2817" max="2817" width="50.5703125" customWidth="1"/>
    <col min="2818" max="2818" width="10.85546875" customWidth="1"/>
    <col min="2819" max="2819" width="11" customWidth="1"/>
    <col min="2821" max="2821" width="9.7109375" customWidth="1"/>
    <col min="2822" max="2822" width="13.28515625" customWidth="1"/>
    <col min="3073" max="3073" width="50.5703125" customWidth="1"/>
    <col min="3074" max="3074" width="10.85546875" customWidth="1"/>
    <col min="3075" max="3075" width="11" customWidth="1"/>
    <col min="3077" max="3077" width="9.7109375" customWidth="1"/>
    <col min="3078" max="3078" width="13.28515625" customWidth="1"/>
    <col min="3329" max="3329" width="50.5703125" customWidth="1"/>
    <col min="3330" max="3330" width="10.85546875" customWidth="1"/>
    <col min="3331" max="3331" width="11" customWidth="1"/>
    <col min="3333" max="3333" width="9.7109375" customWidth="1"/>
    <col min="3334" max="3334" width="13.28515625" customWidth="1"/>
    <col min="3585" max="3585" width="50.5703125" customWidth="1"/>
    <col min="3586" max="3586" width="10.85546875" customWidth="1"/>
    <col min="3587" max="3587" width="11" customWidth="1"/>
    <col min="3589" max="3589" width="9.7109375" customWidth="1"/>
    <col min="3590" max="3590" width="13.28515625" customWidth="1"/>
    <col min="3841" max="3841" width="50.5703125" customWidth="1"/>
    <col min="3842" max="3842" width="10.85546875" customWidth="1"/>
    <col min="3843" max="3843" width="11" customWidth="1"/>
    <col min="3845" max="3845" width="9.7109375" customWidth="1"/>
    <col min="3846" max="3846" width="13.28515625" customWidth="1"/>
    <col min="4097" max="4097" width="50.5703125" customWidth="1"/>
    <col min="4098" max="4098" width="10.85546875" customWidth="1"/>
    <col min="4099" max="4099" width="11" customWidth="1"/>
    <col min="4101" max="4101" width="9.7109375" customWidth="1"/>
    <col min="4102" max="4102" width="13.28515625" customWidth="1"/>
    <col min="4353" max="4353" width="50.5703125" customWidth="1"/>
    <col min="4354" max="4354" width="10.85546875" customWidth="1"/>
    <col min="4355" max="4355" width="11" customWidth="1"/>
    <col min="4357" max="4357" width="9.7109375" customWidth="1"/>
    <col min="4358" max="4358" width="13.28515625" customWidth="1"/>
    <col min="4609" max="4609" width="50.5703125" customWidth="1"/>
    <col min="4610" max="4610" width="10.85546875" customWidth="1"/>
    <col min="4611" max="4611" width="11" customWidth="1"/>
    <col min="4613" max="4613" width="9.7109375" customWidth="1"/>
    <col min="4614" max="4614" width="13.28515625" customWidth="1"/>
    <col min="4865" max="4865" width="50.5703125" customWidth="1"/>
    <col min="4866" max="4866" width="10.85546875" customWidth="1"/>
    <col min="4867" max="4867" width="11" customWidth="1"/>
    <col min="4869" max="4869" width="9.7109375" customWidth="1"/>
    <col min="4870" max="4870" width="13.28515625" customWidth="1"/>
    <col min="5121" max="5121" width="50.5703125" customWidth="1"/>
    <col min="5122" max="5122" width="10.85546875" customWidth="1"/>
    <col min="5123" max="5123" width="11" customWidth="1"/>
    <col min="5125" max="5125" width="9.7109375" customWidth="1"/>
    <col min="5126" max="5126" width="13.28515625" customWidth="1"/>
    <col min="5377" max="5377" width="50.5703125" customWidth="1"/>
    <col min="5378" max="5378" width="10.85546875" customWidth="1"/>
    <col min="5379" max="5379" width="11" customWidth="1"/>
    <col min="5381" max="5381" width="9.7109375" customWidth="1"/>
    <col min="5382" max="5382" width="13.28515625" customWidth="1"/>
    <col min="5633" max="5633" width="50.5703125" customWidth="1"/>
    <col min="5634" max="5634" width="10.85546875" customWidth="1"/>
    <col min="5635" max="5635" width="11" customWidth="1"/>
    <col min="5637" max="5637" width="9.7109375" customWidth="1"/>
    <col min="5638" max="5638" width="13.28515625" customWidth="1"/>
    <col min="5889" max="5889" width="50.5703125" customWidth="1"/>
    <col min="5890" max="5890" width="10.85546875" customWidth="1"/>
    <col min="5891" max="5891" width="11" customWidth="1"/>
    <col min="5893" max="5893" width="9.7109375" customWidth="1"/>
    <col min="5894" max="5894" width="13.28515625" customWidth="1"/>
    <col min="6145" max="6145" width="50.5703125" customWidth="1"/>
    <col min="6146" max="6146" width="10.85546875" customWidth="1"/>
    <col min="6147" max="6147" width="11" customWidth="1"/>
    <col min="6149" max="6149" width="9.7109375" customWidth="1"/>
    <col min="6150" max="6150" width="13.28515625" customWidth="1"/>
    <col min="6401" max="6401" width="50.5703125" customWidth="1"/>
    <col min="6402" max="6402" width="10.85546875" customWidth="1"/>
    <col min="6403" max="6403" width="11" customWidth="1"/>
    <col min="6405" max="6405" width="9.7109375" customWidth="1"/>
    <col min="6406" max="6406" width="13.28515625" customWidth="1"/>
    <col min="6657" max="6657" width="50.5703125" customWidth="1"/>
    <col min="6658" max="6658" width="10.85546875" customWidth="1"/>
    <col min="6659" max="6659" width="11" customWidth="1"/>
    <col min="6661" max="6661" width="9.7109375" customWidth="1"/>
    <col min="6662" max="6662" width="13.28515625" customWidth="1"/>
    <col min="6913" max="6913" width="50.5703125" customWidth="1"/>
    <col min="6914" max="6914" width="10.85546875" customWidth="1"/>
    <col min="6915" max="6915" width="11" customWidth="1"/>
    <col min="6917" max="6917" width="9.7109375" customWidth="1"/>
    <col min="6918" max="6918" width="13.28515625" customWidth="1"/>
    <col min="7169" max="7169" width="50.5703125" customWidth="1"/>
    <col min="7170" max="7170" width="10.85546875" customWidth="1"/>
    <col min="7171" max="7171" width="11" customWidth="1"/>
    <col min="7173" max="7173" width="9.7109375" customWidth="1"/>
    <col min="7174" max="7174" width="13.28515625" customWidth="1"/>
    <col min="7425" max="7425" width="50.5703125" customWidth="1"/>
    <col min="7426" max="7426" width="10.85546875" customWidth="1"/>
    <col min="7427" max="7427" width="11" customWidth="1"/>
    <col min="7429" max="7429" width="9.7109375" customWidth="1"/>
    <col min="7430" max="7430" width="13.28515625" customWidth="1"/>
    <col min="7681" max="7681" width="50.5703125" customWidth="1"/>
    <col min="7682" max="7682" width="10.85546875" customWidth="1"/>
    <col min="7683" max="7683" width="11" customWidth="1"/>
    <col min="7685" max="7685" width="9.7109375" customWidth="1"/>
    <col min="7686" max="7686" width="13.28515625" customWidth="1"/>
    <col min="7937" max="7937" width="50.5703125" customWidth="1"/>
    <col min="7938" max="7938" width="10.85546875" customWidth="1"/>
    <col min="7939" max="7939" width="11" customWidth="1"/>
    <col min="7941" max="7941" width="9.7109375" customWidth="1"/>
    <col min="7942" max="7942" width="13.28515625" customWidth="1"/>
    <col min="8193" max="8193" width="50.5703125" customWidth="1"/>
    <col min="8194" max="8194" width="10.85546875" customWidth="1"/>
    <col min="8195" max="8195" width="11" customWidth="1"/>
    <col min="8197" max="8197" width="9.7109375" customWidth="1"/>
    <col min="8198" max="8198" width="13.28515625" customWidth="1"/>
    <col min="8449" max="8449" width="50.5703125" customWidth="1"/>
    <col min="8450" max="8450" width="10.85546875" customWidth="1"/>
    <col min="8451" max="8451" width="11" customWidth="1"/>
    <col min="8453" max="8453" width="9.7109375" customWidth="1"/>
    <col min="8454" max="8454" width="13.28515625" customWidth="1"/>
    <col min="8705" max="8705" width="50.5703125" customWidth="1"/>
    <col min="8706" max="8706" width="10.85546875" customWidth="1"/>
    <col min="8707" max="8707" width="11" customWidth="1"/>
    <col min="8709" max="8709" width="9.7109375" customWidth="1"/>
    <col min="8710" max="8710" width="13.28515625" customWidth="1"/>
    <col min="8961" max="8961" width="50.5703125" customWidth="1"/>
    <col min="8962" max="8962" width="10.85546875" customWidth="1"/>
    <col min="8963" max="8963" width="11" customWidth="1"/>
    <col min="8965" max="8965" width="9.7109375" customWidth="1"/>
    <col min="8966" max="8966" width="13.28515625" customWidth="1"/>
    <col min="9217" max="9217" width="50.5703125" customWidth="1"/>
    <col min="9218" max="9218" width="10.85546875" customWidth="1"/>
    <col min="9219" max="9219" width="11" customWidth="1"/>
    <col min="9221" max="9221" width="9.7109375" customWidth="1"/>
    <col min="9222" max="9222" width="13.28515625" customWidth="1"/>
    <col min="9473" max="9473" width="50.5703125" customWidth="1"/>
    <col min="9474" max="9474" width="10.85546875" customWidth="1"/>
    <col min="9475" max="9475" width="11" customWidth="1"/>
    <col min="9477" max="9477" width="9.7109375" customWidth="1"/>
    <col min="9478" max="9478" width="13.28515625" customWidth="1"/>
    <col min="9729" max="9729" width="50.5703125" customWidth="1"/>
    <col min="9730" max="9730" width="10.85546875" customWidth="1"/>
    <col min="9731" max="9731" width="11" customWidth="1"/>
    <col min="9733" max="9733" width="9.7109375" customWidth="1"/>
    <col min="9734" max="9734" width="13.28515625" customWidth="1"/>
    <col min="9985" max="9985" width="50.5703125" customWidth="1"/>
    <col min="9986" max="9986" width="10.85546875" customWidth="1"/>
    <col min="9987" max="9987" width="11" customWidth="1"/>
    <col min="9989" max="9989" width="9.7109375" customWidth="1"/>
    <col min="9990" max="9990" width="13.28515625" customWidth="1"/>
    <col min="10241" max="10241" width="50.5703125" customWidth="1"/>
    <col min="10242" max="10242" width="10.85546875" customWidth="1"/>
    <col min="10243" max="10243" width="11" customWidth="1"/>
    <col min="10245" max="10245" width="9.7109375" customWidth="1"/>
    <col min="10246" max="10246" width="13.28515625" customWidth="1"/>
    <col min="10497" max="10497" width="50.5703125" customWidth="1"/>
    <col min="10498" max="10498" width="10.85546875" customWidth="1"/>
    <col min="10499" max="10499" width="11" customWidth="1"/>
    <col min="10501" max="10501" width="9.7109375" customWidth="1"/>
    <col min="10502" max="10502" width="13.28515625" customWidth="1"/>
    <col min="10753" max="10753" width="50.5703125" customWidth="1"/>
    <col min="10754" max="10754" width="10.85546875" customWidth="1"/>
    <col min="10755" max="10755" width="11" customWidth="1"/>
    <col min="10757" max="10757" width="9.7109375" customWidth="1"/>
    <col min="10758" max="10758" width="13.28515625" customWidth="1"/>
    <col min="11009" max="11009" width="50.5703125" customWidth="1"/>
    <col min="11010" max="11010" width="10.85546875" customWidth="1"/>
    <col min="11011" max="11011" width="11" customWidth="1"/>
    <col min="11013" max="11013" width="9.7109375" customWidth="1"/>
    <col min="11014" max="11014" width="13.28515625" customWidth="1"/>
    <col min="11265" max="11265" width="50.5703125" customWidth="1"/>
    <col min="11266" max="11266" width="10.85546875" customWidth="1"/>
    <col min="11267" max="11267" width="11" customWidth="1"/>
    <col min="11269" max="11269" width="9.7109375" customWidth="1"/>
    <col min="11270" max="11270" width="13.28515625" customWidth="1"/>
    <col min="11521" max="11521" width="50.5703125" customWidth="1"/>
    <col min="11522" max="11522" width="10.85546875" customWidth="1"/>
    <col min="11523" max="11523" width="11" customWidth="1"/>
    <col min="11525" max="11525" width="9.7109375" customWidth="1"/>
    <col min="11526" max="11526" width="13.28515625" customWidth="1"/>
    <col min="11777" max="11777" width="50.5703125" customWidth="1"/>
    <col min="11778" max="11778" width="10.85546875" customWidth="1"/>
    <col min="11779" max="11779" width="11" customWidth="1"/>
    <col min="11781" max="11781" width="9.7109375" customWidth="1"/>
    <col min="11782" max="11782" width="13.28515625" customWidth="1"/>
    <col min="12033" max="12033" width="50.5703125" customWidth="1"/>
    <col min="12034" max="12034" width="10.85546875" customWidth="1"/>
    <col min="12035" max="12035" width="11" customWidth="1"/>
    <col min="12037" max="12037" width="9.7109375" customWidth="1"/>
    <col min="12038" max="12038" width="13.28515625" customWidth="1"/>
    <col min="12289" max="12289" width="50.5703125" customWidth="1"/>
    <col min="12290" max="12290" width="10.85546875" customWidth="1"/>
    <col min="12291" max="12291" width="11" customWidth="1"/>
    <col min="12293" max="12293" width="9.7109375" customWidth="1"/>
    <col min="12294" max="12294" width="13.28515625" customWidth="1"/>
    <col min="12545" max="12545" width="50.5703125" customWidth="1"/>
    <col min="12546" max="12546" width="10.85546875" customWidth="1"/>
    <col min="12547" max="12547" width="11" customWidth="1"/>
    <col min="12549" max="12549" width="9.7109375" customWidth="1"/>
    <col min="12550" max="12550" width="13.28515625" customWidth="1"/>
    <col min="12801" max="12801" width="50.5703125" customWidth="1"/>
    <col min="12802" max="12802" width="10.85546875" customWidth="1"/>
    <col min="12803" max="12803" width="11" customWidth="1"/>
    <col min="12805" max="12805" width="9.7109375" customWidth="1"/>
    <col min="12806" max="12806" width="13.28515625" customWidth="1"/>
    <col min="13057" max="13057" width="50.5703125" customWidth="1"/>
    <col min="13058" max="13058" width="10.85546875" customWidth="1"/>
    <col min="13059" max="13059" width="11" customWidth="1"/>
    <col min="13061" max="13061" width="9.7109375" customWidth="1"/>
    <col min="13062" max="13062" width="13.28515625" customWidth="1"/>
    <col min="13313" max="13313" width="50.5703125" customWidth="1"/>
    <col min="13314" max="13314" width="10.85546875" customWidth="1"/>
    <col min="13315" max="13315" width="11" customWidth="1"/>
    <col min="13317" max="13317" width="9.7109375" customWidth="1"/>
    <col min="13318" max="13318" width="13.28515625" customWidth="1"/>
    <col min="13569" max="13569" width="50.5703125" customWidth="1"/>
    <col min="13570" max="13570" width="10.85546875" customWidth="1"/>
    <col min="13571" max="13571" width="11" customWidth="1"/>
    <col min="13573" max="13573" width="9.7109375" customWidth="1"/>
    <col min="13574" max="13574" width="13.28515625" customWidth="1"/>
    <col min="13825" max="13825" width="50.5703125" customWidth="1"/>
    <col min="13826" max="13826" width="10.85546875" customWidth="1"/>
    <col min="13827" max="13827" width="11" customWidth="1"/>
    <col min="13829" max="13829" width="9.7109375" customWidth="1"/>
    <col min="13830" max="13830" width="13.28515625" customWidth="1"/>
    <col min="14081" max="14081" width="50.5703125" customWidth="1"/>
    <col min="14082" max="14082" width="10.85546875" customWidth="1"/>
    <col min="14083" max="14083" width="11" customWidth="1"/>
    <col min="14085" max="14085" width="9.7109375" customWidth="1"/>
    <col min="14086" max="14086" width="13.28515625" customWidth="1"/>
    <col min="14337" max="14337" width="50.5703125" customWidth="1"/>
    <col min="14338" max="14338" width="10.85546875" customWidth="1"/>
    <col min="14339" max="14339" width="11" customWidth="1"/>
    <col min="14341" max="14341" width="9.7109375" customWidth="1"/>
    <col min="14342" max="14342" width="13.28515625" customWidth="1"/>
    <col min="14593" max="14593" width="50.5703125" customWidth="1"/>
    <col min="14594" max="14594" width="10.85546875" customWidth="1"/>
    <col min="14595" max="14595" width="11" customWidth="1"/>
    <col min="14597" max="14597" width="9.7109375" customWidth="1"/>
    <col min="14598" max="14598" width="13.28515625" customWidth="1"/>
    <col min="14849" max="14849" width="50.5703125" customWidth="1"/>
    <col min="14850" max="14850" width="10.85546875" customWidth="1"/>
    <col min="14851" max="14851" width="11" customWidth="1"/>
    <col min="14853" max="14853" width="9.7109375" customWidth="1"/>
    <col min="14854" max="14854" width="13.28515625" customWidth="1"/>
    <col min="15105" max="15105" width="50.5703125" customWidth="1"/>
    <col min="15106" max="15106" width="10.85546875" customWidth="1"/>
    <col min="15107" max="15107" width="11" customWidth="1"/>
    <col min="15109" max="15109" width="9.7109375" customWidth="1"/>
    <col min="15110" max="15110" width="13.28515625" customWidth="1"/>
    <col min="15361" max="15361" width="50.5703125" customWidth="1"/>
    <col min="15362" max="15362" width="10.85546875" customWidth="1"/>
    <col min="15363" max="15363" width="11" customWidth="1"/>
    <col min="15365" max="15365" width="9.7109375" customWidth="1"/>
    <col min="15366" max="15366" width="13.28515625" customWidth="1"/>
    <col min="15617" max="15617" width="50.5703125" customWidth="1"/>
    <col min="15618" max="15618" width="10.85546875" customWidth="1"/>
    <col min="15619" max="15619" width="11" customWidth="1"/>
    <col min="15621" max="15621" width="9.7109375" customWidth="1"/>
    <col min="15622" max="15622" width="13.28515625" customWidth="1"/>
    <col min="15873" max="15873" width="50.5703125" customWidth="1"/>
    <col min="15874" max="15874" width="10.85546875" customWidth="1"/>
    <col min="15875" max="15875" width="11" customWidth="1"/>
    <col min="15877" max="15877" width="9.7109375" customWidth="1"/>
    <col min="15878" max="15878" width="13.28515625" customWidth="1"/>
    <col min="16129" max="16129" width="50.5703125" customWidth="1"/>
    <col min="16130" max="16130" width="10.85546875" customWidth="1"/>
    <col min="16131" max="16131" width="11" customWidth="1"/>
    <col min="16133" max="16133" width="9.7109375" customWidth="1"/>
    <col min="16134" max="16134" width="13.28515625" customWidth="1"/>
  </cols>
  <sheetData>
    <row r="1" spans="1:6" s="2" customFormat="1">
      <c r="A1" s="1" t="s">
        <v>0</v>
      </c>
      <c r="B1" s="1"/>
      <c r="C1" s="1"/>
      <c r="D1" s="1"/>
      <c r="E1" s="1"/>
      <c r="F1" s="1"/>
    </row>
    <row r="2" spans="1:6" s="4" customFormat="1" ht="15.75">
      <c r="A2" s="3" t="s">
        <v>1</v>
      </c>
      <c r="B2" s="3"/>
      <c r="C2" s="3"/>
      <c r="D2" s="3"/>
      <c r="E2" s="3"/>
      <c r="F2" s="3"/>
    </row>
    <row r="3" spans="1:6" s="4" customFormat="1" ht="15.75">
      <c r="A3" s="3" t="s">
        <v>2</v>
      </c>
      <c r="B3" s="3"/>
      <c r="C3" s="3"/>
      <c r="D3" s="3"/>
      <c r="E3" s="3"/>
      <c r="F3" s="3"/>
    </row>
    <row r="4" spans="1:6" s="4" customFormat="1" ht="15.75">
      <c r="A4" s="3" t="s">
        <v>3</v>
      </c>
      <c r="B4" s="3"/>
      <c r="C4" s="3"/>
      <c r="D4" s="3"/>
      <c r="E4" s="3"/>
      <c r="F4" s="3"/>
    </row>
    <row r="5" spans="1:6" s="6" customFormat="1" ht="15.75" thickBot="1">
      <c r="A5" s="5" t="s">
        <v>4</v>
      </c>
      <c r="B5" s="5"/>
      <c r="C5" s="5"/>
      <c r="D5" s="5"/>
      <c r="E5" s="5"/>
      <c r="F5" s="5"/>
    </row>
    <row r="6" spans="1:6" s="10" customFormat="1" ht="72.75" thickBot="1">
      <c r="A6" s="7" t="s">
        <v>5</v>
      </c>
      <c r="B6" s="8" t="s">
        <v>6</v>
      </c>
      <c r="C6" s="8" t="s">
        <v>7</v>
      </c>
      <c r="D6" s="8" t="s">
        <v>8</v>
      </c>
      <c r="E6" s="8" t="s">
        <v>9</v>
      </c>
      <c r="F6" s="9" t="s">
        <v>10</v>
      </c>
    </row>
    <row r="7" spans="1:6" s="14" customFormat="1" ht="16.5" customHeight="1">
      <c r="A7" s="11"/>
      <c r="B7" s="12"/>
      <c r="C7" s="12"/>
      <c r="D7" s="12"/>
      <c r="E7" s="12"/>
      <c r="F7" s="13"/>
    </row>
    <row r="8" spans="1:6" s="18" customFormat="1" ht="16.5" customHeight="1">
      <c r="A8" s="15" t="s">
        <v>11</v>
      </c>
      <c r="B8" s="16">
        <v>0</v>
      </c>
      <c r="C8" s="16">
        <v>0</v>
      </c>
      <c r="D8" s="16">
        <v>0</v>
      </c>
      <c r="E8" s="16">
        <v>0</v>
      </c>
      <c r="F8" s="17">
        <v>0</v>
      </c>
    </row>
    <row r="9" spans="1:6" s="18" customFormat="1" ht="16.5" customHeight="1">
      <c r="A9" s="15"/>
      <c r="B9" s="16"/>
      <c r="C9" s="16"/>
      <c r="D9" s="16"/>
      <c r="E9" s="16"/>
      <c r="F9" s="17"/>
    </row>
    <row r="10" spans="1:6" s="18" customFormat="1" ht="16.5" customHeight="1">
      <c r="A10" s="15" t="s">
        <v>12</v>
      </c>
      <c r="B10" s="19">
        <v>82571126</v>
      </c>
      <c r="C10" s="19">
        <v>-66718775</v>
      </c>
      <c r="D10" s="19">
        <v>5988685</v>
      </c>
      <c r="E10" s="19">
        <v>1331319</v>
      </c>
      <c r="F10" s="20">
        <f>SUM(B10:E10)-4</f>
        <v>23172351</v>
      </c>
    </row>
    <row r="11" spans="1:6" s="18" customFormat="1" ht="16.5" customHeight="1">
      <c r="A11" s="21" t="s">
        <v>13</v>
      </c>
      <c r="B11" s="19">
        <v>13000000</v>
      </c>
      <c r="C11" s="19"/>
      <c r="D11" s="19"/>
      <c r="E11" s="19"/>
      <c r="F11" s="20">
        <f>SUM(B11:E11)</f>
        <v>13000000</v>
      </c>
    </row>
    <row r="12" spans="1:6" s="18" customFormat="1" ht="16.5" customHeight="1">
      <c r="A12" s="21" t="s">
        <v>14</v>
      </c>
      <c r="B12" s="19"/>
      <c r="C12" s="19"/>
      <c r="D12" s="19"/>
      <c r="E12" s="19"/>
      <c r="F12" s="20"/>
    </row>
    <row r="13" spans="1:6" s="18" customFormat="1" ht="16.5" customHeight="1">
      <c r="A13" s="21" t="s">
        <v>15</v>
      </c>
      <c r="B13" s="19"/>
      <c r="C13" s="19"/>
      <c r="D13" s="19"/>
      <c r="E13" s="19"/>
      <c r="F13" s="20"/>
    </row>
    <row r="14" spans="1:6" s="18" customFormat="1" ht="16.5" customHeight="1">
      <c r="A14" s="15"/>
      <c r="B14" s="19"/>
      <c r="C14" s="19"/>
      <c r="D14" s="19"/>
      <c r="E14" s="19"/>
      <c r="F14" s="20"/>
    </row>
    <row r="15" spans="1:6" s="18" customFormat="1" ht="24">
      <c r="A15" s="15" t="s">
        <v>16</v>
      </c>
      <c r="B15" s="19"/>
      <c r="C15" s="19">
        <f>+C17</f>
        <v>5988685</v>
      </c>
      <c r="D15" s="19">
        <f>D16+D17</f>
        <v>-33950552</v>
      </c>
      <c r="E15" s="19">
        <f>+E18</f>
        <v>26968000</v>
      </c>
      <c r="F15" s="20">
        <f>+B15+C15+D15+E15</f>
        <v>-993867</v>
      </c>
    </row>
    <row r="16" spans="1:6" s="18" customFormat="1" ht="16.5" customHeight="1">
      <c r="A16" s="21" t="s">
        <v>17</v>
      </c>
      <c r="B16" s="19"/>
      <c r="C16" s="16"/>
      <c r="D16" s="16">
        <v>-27961867</v>
      </c>
      <c r="E16" s="16"/>
      <c r="F16" s="17">
        <f>SUM(B16:E16)</f>
        <v>-27961867</v>
      </c>
    </row>
    <row r="17" spans="1:6" s="18" customFormat="1" ht="16.5" customHeight="1">
      <c r="A17" s="21" t="s">
        <v>18</v>
      </c>
      <c r="B17" s="19"/>
      <c r="C17" s="16">
        <v>5988685</v>
      </c>
      <c r="D17" s="16">
        <v>-5988685</v>
      </c>
      <c r="E17" s="16"/>
      <c r="F17" s="17">
        <f>SUM(B17:E17)</f>
        <v>0</v>
      </c>
    </row>
    <row r="18" spans="1:6" s="18" customFormat="1" ht="16.5" customHeight="1">
      <c r="A18" s="21" t="s">
        <v>19</v>
      </c>
      <c r="B18" s="19"/>
      <c r="C18" s="16">
        <v>0</v>
      </c>
      <c r="D18" s="16">
        <v>0</v>
      </c>
      <c r="E18" s="16">
        <v>26968000</v>
      </c>
      <c r="F18" s="17">
        <f>SUM(B18:E18)</f>
        <v>26968000</v>
      </c>
    </row>
    <row r="19" spans="1:6" s="18" customFormat="1" ht="16.5" customHeight="1">
      <c r="A19" s="21" t="s">
        <v>20</v>
      </c>
      <c r="B19" s="19"/>
      <c r="C19" s="19"/>
      <c r="D19" s="19"/>
      <c r="E19" s="19"/>
      <c r="F19" s="20"/>
    </row>
    <row r="20" spans="1:6" s="18" customFormat="1" ht="16.5" customHeight="1">
      <c r="A20" s="15"/>
      <c r="B20" s="19"/>
      <c r="C20" s="19"/>
      <c r="D20" s="19"/>
      <c r="E20" s="19"/>
      <c r="F20" s="20"/>
    </row>
    <row r="21" spans="1:6" s="18" customFormat="1" ht="16.5" customHeight="1">
      <c r="A21" s="15" t="s">
        <v>21</v>
      </c>
      <c r="B21" s="19">
        <f>SUM(B10:B20)</f>
        <v>95571126</v>
      </c>
      <c r="C21" s="19">
        <f>+C10+C15</f>
        <v>-60730090</v>
      </c>
      <c r="D21" s="19">
        <f>+D10+D15</f>
        <v>-27961867</v>
      </c>
      <c r="E21" s="19">
        <f>+E10+E15</f>
        <v>28299319</v>
      </c>
      <c r="F21" s="19">
        <f>+F10+F11+F15</f>
        <v>35178484</v>
      </c>
    </row>
    <row r="22" spans="1:6" s="18" customFormat="1" ht="16.5" customHeight="1">
      <c r="A22" s="15"/>
      <c r="B22" s="16"/>
      <c r="C22" s="16"/>
      <c r="D22" s="16"/>
      <c r="E22" s="16"/>
      <c r="F22" s="17"/>
    </row>
    <row r="23" spans="1:6" s="18" customFormat="1" ht="24">
      <c r="A23" s="15" t="s">
        <v>22</v>
      </c>
      <c r="B23" s="19">
        <f>SUM(B24:B26)</f>
        <v>0</v>
      </c>
      <c r="C23" s="19">
        <v>0</v>
      </c>
      <c r="D23" s="19">
        <v>0</v>
      </c>
      <c r="E23" s="19">
        <v>0</v>
      </c>
      <c r="F23" s="20">
        <f>SUM(B23:E23)</f>
        <v>0</v>
      </c>
    </row>
    <row r="24" spans="1:6" s="18" customFormat="1" ht="16.5" customHeight="1">
      <c r="A24" s="21" t="s">
        <v>13</v>
      </c>
      <c r="B24" s="16">
        <v>0</v>
      </c>
      <c r="C24" s="16"/>
      <c r="D24" s="16"/>
      <c r="E24" s="16"/>
      <c r="F24" s="17">
        <f>SUM(B24:E24)</f>
        <v>0</v>
      </c>
    </row>
    <row r="25" spans="1:6" s="18" customFormat="1" ht="16.5" customHeight="1">
      <c r="A25" s="21" t="s">
        <v>14</v>
      </c>
      <c r="B25" s="16"/>
      <c r="C25" s="16"/>
      <c r="D25" s="16"/>
      <c r="E25" s="16"/>
      <c r="F25" s="17"/>
    </row>
    <row r="26" spans="1:6" s="18" customFormat="1" ht="16.5" customHeight="1">
      <c r="A26" s="21" t="s">
        <v>15</v>
      </c>
      <c r="B26" s="16"/>
      <c r="C26" s="16"/>
      <c r="D26" s="16"/>
      <c r="E26" s="16"/>
      <c r="F26" s="17"/>
    </row>
    <row r="27" spans="1:6" s="18" customFormat="1" ht="16.5" customHeight="1">
      <c r="A27" s="15"/>
      <c r="B27" s="16"/>
      <c r="C27" s="16"/>
      <c r="D27" s="16"/>
      <c r="E27" s="16"/>
      <c r="F27" s="17"/>
    </row>
    <row r="28" spans="1:6" s="18" customFormat="1" ht="24">
      <c r="A28" s="15" t="s">
        <v>16</v>
      </c>
      <c r="B28" s="16">
        <v>0</v>
      </c>
      <c r="C28" s="19">
        <f>+C30</f>
        <v>-27961867</v>
      </c>
      <c r="D28" s="19">
        <v>-18367998.91</v>
      </c>
      <c r="E28" s="19">
        <v>0</v>
      </c>
      <c r="F28" s="20">
        <f>SUM(B28:E28)</f>
        <v>-46329865.909999996</v>
      </c>
    </row>
    <row r="29" spans="1:6" s="18" customFormat="1" ht="16.5" customHeight="1">
      <c r="A29" s="21" t="s">
        <v>17</v>
      </c>
      <c r="B29" s="16"/>
      <c r="C29" s="16"/>
      <c r="D29" s="16">
        <v>-18367998.91</v>
      </c>
      <c r="E29" s="16"/>
      <c r="F29" s="22">
        <f>SUM(B29:E29)</f>
        <v>-18367998.91</v>
      </c>
    </row>
    <row r="30" spans="1:6" s="18" customFormat="1" ht="16.5" customHeight="1">
      <c r="A30" s="21" t="s">
        <v>18</v>
      </c>
      <c r="B30" s="19"/>
      <c r="C30" s="16">
        <v>-27961867</v>
      </c>
      <c r="D30" s="16">
        <v>27961867</v>
      </c>
      <c r="E30" s="19"/>
      <c r="F30" s="17">
        <f>SUM(B30:E30)</f>
        <v>0</v>
      </c>
    </row>
    <row r="31" spans="1:6" s="18" customFormat="1" ht="16.5" customHeight="1">
      <c r="A31" s="21" t="s">
        <v>19</v>
      </c>
      <c r="B31" s="16"/>
      <c r="C31" s="16">
        <v>0</v>
      </c>
      <c r="D31" s="16">
        <v>0</v>
      </c>
      <c r="E31" s="16">
        <v>0</v>
      </c>
      <c r="F31" s="17">
        <f>SUM(B31:E31)</f>
        <v>0</v>
      </c>
    </row>
    <row r="32" spans="1:6" s="18" customFormat="1" ht="16.5" customHeight="1">
      <c r="A32" s="21" t="s">
        <v>20</v>
      </c>
      <c r="B32" s="16"/>
      <c r="C32" s="16"/>
      <c r="D32" s="16"/>
      <c r="E32" s="16"/>
      <c r="F32" s="17"/>
    </row>
    <row r="33" spans="1:8" s="18" customFormat="1" ht="16.5" customHeight="1">
      <c r="A33" s="15"/>
      <c r="B33" s="19"/>
      <c r="C33" s="19"/>
      <c r="D33" s="19"/>
      <c r="E33" s="19"/>
      <c r="F33" s="20"/>
    </row>
    <row r="34" spans="1:8" s="18" customFormat="1" ht="16.5" customHeight="1">
      <c r="A34" s="15" t="s">
        <v>23</v>
      </c>
      <c r="B34" s="19">
        <f>+B21+B23</f>
        <v>95571126</v>
      </c>
      <c r="C34" s="19">
        <f>+C21+C30+2</f>
        <v>-88691955</v>
      </c>
      <c r="D34" s="19">
        <f>+D21+D29+D30</f>
        <v>-18367998.909999996</v>
      </c>
      <c r="E34" s="19">
        <f>+E21+E31</f>
        <v>28299319</v>
      </c>
      <c r="F34" s="23">
        <f>+F21+F23+F29+F31+6</f>
        <v>16810491.09</v>
      </c>
    </row>
    <row r="35" spans="1:8" s="14" customFormat="1" ht="16.5" customHeight="1" thickBot="1">
      <c r="A35" s="24"/>
      <c r="B35" s="25"/>
      <c r="C35" s="25"/>
      <c r="D35" s="25"/>
      <c r="E35" s="25"/>
      <c r="F35" s="26"/>
    </row>
    <row r="38" spans="1:8">
      <c r="B38" s="27"/>
      <c r="D38" s="28"/>
      <c r="E38" s="28"/>
      <c r="F38" s="29"/>
      <c r="G38" s="27"/>
    </row>
    <row r="39" spans="1:8">
      <c r="A39" s="30" t="s">
        <v>24</v>
      </c>
      <c r="B39" s="31"/>
      <c r="C39" s="32" t="s">
        <v>25</v>
      </c>
      <c r="D39" s="32"/>
      <c r="E39" s="32"/>
      <c r="F39" s="32"/>
      <c r="G39" s="31"/>
      <c r="H39" s="33"/>
    </row>
    <row r="40" spans="1:8">
      <c r="A40" s="34" t="s">
        <v>26</v>
      </c>
      <c r="B40" s="33"/>
      <c r="C40" s="35" t="s">
        <v>27</v>
      </c>
      <c r="D40" s="35"/>
      <c r="E40" s="35"/>
      <c r="F40" s="35"/>
      <c r="G40" s="33"/>
    </row>
    <row r="41" spans="1:8">
      <c r="A41" s="36"/>
      <c r="B41" s="36"/>
      <c r="C41" s="36"/>
      <c r="D41" s="36"/>
      <c r="E41" s="36"/>
      <c r="F41" s="37"/>
      <c r="G41" s="36"/>
    </row>
  </sheetData>
  <mergeCells count="7">
    <mergeCell ref="C40:F40"/>
    <mergeCell ref="A1:F1"/>
    <mergeCell ref="A2:F2"/>
    <mergeCell ref="A3:F3"/>
    <mergeCell ref="A4:F4"/>
    <mergeCell ref="A5:F5"/>
    <mergeCell ref="C39:F39"/>
  </mergeCells>
  <printOptions horizontalCentered="1"/>
  <pageMargins left="0" right="0" top="0.74803149606299213" bottom="0.74803149606299213" header="0.31496062992125984" footer="0.31496062992125984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2016-07-19T18:01:59Z</dcterms:created>
  <dcterms:modified xsi:type="dcterms:W3CDTF">2016-07-19T18:03:02Z</dcterms:modified>
</cp:coreProperties>
</file>