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30" yWindow="75" windowWidth="19965" windowHeight="8265"/>
  </bookViews>
  <sheets>
    <sheet name="Hoja1" sheetId="1" r:id="rId1"/>
    <sheet name="Hoja2" sheetId="2" r:id="rId2"/>
    <sheet name="Hoja3" sheetId="3" r:id="rId3"/>
  </sheets>
  <definedNames>
    <definedName name="_xlnm.Print_Titles" localSheetId="0">Hoja1!$1:$4</definedName>
  </definedNames>
  <calcPr calcId="125725"/>
</workbook>
</file>

<file path=xl/calcChain.xml><?xml version="1.0" encoding="utf-8"?>
<calcChain xmlns="http://schemas.openxmlformats.org/spreadsheetml/2006/main">
  <c r="E68" i="1"/>
  <c r="E65"/>
  <c r="E58"/>
  <c r="E57"/>
  <c r="E50"/>
  <c r="E38"/>
  <c r="E36"/>
  <c r="E33"/>
  <c r="E30"/>
  <c r="E20"/>
  <c r="E16"/>
  <c r="E15"/>
  <c r="E14"/>
  <c r="E12"/>
  <c r="E11"/>
  <c r="E9"/>
  <c r="E8"/>
  <c r="D68"/>
  <c r="C68"/>
  <c r="E56"/>
  <c r="E55"/>
  <c r="E49"/>
  <c r="E39"/>
  <c r="E35"/>
  <c r="E34"/>
  <c r="E10"/>
  <c r="E31"/>
  <c r="E47"/>
  <c r="E7"/>
  <c r="E67"/>
  <c r="E64"/>
  <c r="E66"/>
  <c r="E63"/>
  <c r="E62"/>
  <c r="E61"/>
  <c r="E60"/>
  <c r="E59"/>
  <c r="E54"/>
  <c r="E53"/>
  <c r="E52"/>
  <c r="E51"/>
  <c r="E48"/>
  <c r="E46"/>
  <c r="E45"/>
  <c r="E44"/>
  <c r="E43"/>
  <c r="E42"/>
  <c r="E25"/>
  <c r="E24"/>
  <c r="E22"/>
  <c r="E6"/>
  <c r="E13"/>
  <c r="E17"/>
  <c r="E18"/>
  <c r="E19"/>
  <c r="E21"/>
  <c r="E23"/>
  <c r="E26"/>
  <c r="E27"/>
  <c r="E28"/>
  <c r="E29"/>
  <c r="E32"/>
  <c r="E37"/>
  <c r="E40"/>
  <c r="E41"/>
  <c r="E5"/>
</calcChain>
</file>

<file path=xl/sharedStrings.xml><?xml version="1.0" encoding="utf-8"?>
<sst xmlns="http://schemas.openxmlformats.org/spreadsheetml/2006/main" count="134" uniqueCount="118">
  <si>
    <t>Sueldos</t>
  </si>
  <si>
    <t>ORIGINAL</t>
  </si>
  <si>
    <t>A raíz de la firma de contratos con Gobierno Federal, se realizaron contrataciones en materia de desarrollo de estrategia, producción, planteamiento conceptual para el diseño y edición del material en audio, en video y gráfico de comunicación social, evaluación sobre hábitos de consumo de medios de aplicaciones de sondeo de opinión.</t>
  </si>
  <si>
    <t>Derivado de reuniones con IFT, SAT y Gobierno Federal para atender asuntos de la Televisora, así como para atender a los nuevos clientes comerciales, se incrementaron los viajes dentro y fuera del Estado.</t>
  </si>
  <si>
    <t>Atendiendo a las necesidades de la empresa para brindar mejor servicio e imagen hacia los clientes, se realizaron adquisiciones de mobiliario para oficinas, principalmente en Dirección General y en los estudios de grabación, escenografía, equipos informáticos y pantallas de televisión para la nueva imagen de los estudios y áreas de monitoreo.</t>
  </si>
  <si>
    <t>Remuneraciones diversas</t>
  </si>
  <si>
    <t>Materiales, útiles y equipos menores de oficina</t>
  </si>
  <si>
    <t>Materiales y útiles de impresión y reproducción</t>
  </si>
  <si>
    <t>Productos alimenticios para el personal en las instalaciones</t>
  </si>
  <si>
    <t>Materiales complementarios</t>
  </si>
  <si>
    <t>Vestuarios y uniformes</t>
  </si>
  <si>
    <t>Refacciones y accesorios menores de equipo de cómputo y T.I.</t>
  </si>
  <si>
    <t>Refacciones y accesorios menores de equipo de transporte</t>
  </si>
  <si>
    <t>Servicios legales, de contabilidad, auditorias y relacionados</t>
  </si>
  <si>
    <t>Servicios financieros y bancarios</t>
  </si>
  <si>
    <t>Mantenimiento y conservación de maquinaria y equipo</t>
  </si>
  <si>
    <t>Mantenimiento y conservación de bienes informáticos</t>
  </si>
  <si>
    <t>Mantenimiento y conservación de equipo de transporte</t>
  </si>
  <si>
    <t>Viáticos en el país</t>
  </si>
  <si>
    <t>Mobiliario</t>
  </si>
  <si>
    <t>Bienes informáticos</t>
  </si>
  <si>
    <t>Equipos y aparatos audiovisuales</t>
  </si>
  <si>
    <t>Sistemas de aire acondicionado</t>
  </si>
  <si>
    <t>Equipo de comunicación y telecomunicación</t>
  </si>
  <si>
    <t>VARIACIÓN</t>
  </si>
  <si>
    <t>NOTA:</t>
  </si>
  <si>
    <t>ANEXO</t>
  </si>
  <si>
    <t>Estímulos al personal</t>
  </si>
  <si>
    <t>Indemnizaciones al personal</t>
  </si>
  <si>
    <t>Material Eléctrico y Electrónico</t>
  </si>
  <si>
    <t>Medicinas y productos farmaceuticos</t>
  </si>
  <si>
    <t>Combustibles</t>
  </si>
  <si>
    <t>Servicio de telecomuniciones y satelites</t>
  </si>
  <si>
    <t>Servicios integrales y otros servicios</t>
  </si>
  <si>
    <t>Impresiones y publicaciones oficiales</t>
  </si>
  <si>
    <t>Seguros de responsabilidad patrimonial y</t>
  </si>
  <si>
    <t>Seguro de bienes patrimoniales</t>
  </si>
  <si>
    <t>Comisiones por ventas</t>
  </si>
  <si>
    <t>Mantenimiento y conservacion del inmueble</t>
  </si>
  <si>
    <t xml:space="preserve">Servicios de creatividad, preproducción y </t>
  </si>
  <si>
    <t>Servicios de creación y difusion de contenido exclusicamente a traves de internet</t>
  </si>
  <si>
    <t>Pasajes Terrestres</t>
  </si>
  <si>
    <t>Muebles excepto de oficina y estanteria</t>
  </si>
  <si>
    <t>Equipo de Administración</t>
  </si>
  <si>
    <t>Camaras fotograficas y de video</t>
  </si>
  <si>
    <t>El presente ajuste se originó a causa de la eliminación de plaza del área de Administración, esto como resultado del análisis para la compactación de plazas.</t>
  </si>
  <si>
    <t>Honorarios</t>
  </si>
  <si>
    <t>El presente ajuste se originó a causa de que al llevarse a cabo eliminación de plazas del área de Administración y Noticias, se requirió de éste para la aplicación en otro rubro de la 1000.</t>
  </si>
  <si>
    <t>Directamente relacionado con la obtención de nuevos clientes para alcanzar la meta fijada para el presente ejercicio, de incrementaron los gastos de material eléctrico y electrónico para las instalaciones.</t>
  </si>
  <si>
    <t>Esto se deriva de pagos por trabajos de cobertura de recepción en Area de Administración.</t>
  </si>
  <si>
    <t>El presente ajuste es en relación a Convenio de servicio de ambulancias y servicio médico a personal.</t>
  </si>
  <si>
    <t>Para mantener el equipo de transporte la empresa en operación, se incrementaron los gastos en refacciones y accesorios para éste.</t>
  </si>
  <si>
    <t>En el presente trimestre se presentaron gastos extraordinarios por este concepto, en el servicio de radiocomunicación.</t>
  </si>
  <si>
    <t>Directamente relacionado con la operación óptima de ésta televisora, se requirió de este para la aplicación en otro rubro de la 3000.</t>
  </si>
  <si>
    <t>Se requirió de la presente para el pago de fianza requerida por cliente impoertante de ésta televisora.</t>
  </si>
  <si>
    <t>El presente ajuste se deriva de un ajuste realizado en póliza de aseguranza de flotilla vehicular.</t>
  </si>
  <si>
    <t>Posteriormente al proceso de Digitalización se vió la necesidad de un cambio en el sistema de transmisión de programación y por lo consiguiente del mantenimiento al mismo por su fabricante.</t>
  </si>
  <si>
    <t>Ajuste derivado de los viajes necesarios para la realización del mantenimiento optimo a las instalaciones de repetidoras en el estado.</t>
  </si>
  <si>
    <t>Servicio postal</t>
  </si>
  <si>
    <t>SISTEMA ESTATAL DE EVALUACION</t>
  </si>
  <si>
    <t>JUSTIFICACION</t>
  </si>
  <si>
    <t>PARTIDA</t>
  </si>
  <si>
    <t>COD</t>
  </si>
  <si>
    <t>LIC. GASPAR GABRIEL GIRON ORTEGA</t>
  </si>
  <si>
    <t>GERENTE DE ADMINISTRACION Y FINANZAS</t>
  </si>
  <si>
    <t>M.A. DANIEL HIDALGO HURTADO</t>
  </si>
  <si>
    <t>DIRECTOR GENERAL</t>
  </si>
  <si>
    <t>Aportaciones al ISSSTE</t>
  </si>
  <si>
    <t>Arrendamiento de equipo y bienes informáticos</t>
  </si>
  <si>
    <t>Arrendamiento de equipo de transporte</t>
  </si>
  <si>
    <t>Servicios de capacitación</t>
  </si>
  <si>
    <t>Servicios de limpieza y manejo de desechos</t>
  </si>
  <si>
    <t>Gastos de orden social y cultural</t>
  </si>
  <si>
    <t>Impuestos y derechos</t>
  </si>
  <si>
    <t>Se informa acerca de las variaciones presupuestales realizadas con corte al segundo trimestre de 2017, estas variaciones no provocaron impacto en la estructura programática de la Televisora, se aclara que las adecuaciones presupuestales realizadas, están plasmadas en la asignación modificada, aclarando que se debió a necesidades de la empresa no programadas originalmente, las cuales serán autorizadas por el Consejo de Administración de Televisora de Hermosillo, S.A. de C.V., y que la situación económica derivado de las ventas y de las medidas implementadas para el uso eficiente de los recursos públicos permitieron que se ejecutaran.</t>
  </si>
  <si>
    <t>La variación de ésta partida se da principalmente porque al llevarse a cabo el pago de Reparto de Utilidades de Ejercicio 2016, se cumplió con un convenio firmado con STIRT.</t>
  </si>
  <si>
    <t>La presente disminución se da principalmente ya que se aplicaron reducciones en el partida para cubrir necesidades mas urgentes en otros rubros de la misma 2000.</t>
  </si>
  <si>
    <t>La presente disminución se da principalmente ya que se aplicaron reducciones en el partida para cubrir necesidades mas urgentes en otros rubros de la misma 3000.</t>
  </si>
  <si>
    <t>El presente ajuste se deriva del registro de una ampliación para pago de intereses de financiamiento de credito otorgado para digitalización en años anteriores.</t>
  </si>
  <si>
    <t>La variación de ésta partida se da principalmente por el envío de información a instituciones en el Distrito Federal considerando su seguridad.</t>
  </si>
  <si>
    <t>Las variaciones a ésta partida se debe a que se presentaron gastos extraordinarios por este concepto, en el servicio de radiocomunicación.</t>
  </si>
  <si>
    <t>La variación a ésta partida se debío a que al llevarse a cabo le reunión de la Red Nacional de Televisoras en la ciudad, se requirió el arrendamiento de vehiculos para su traslado.</t>
  </si>
  <si>
    <t>La presente disminución se da principalmente ya que se realizaron correcciones a bases de datos y capacitación en sistemas de nomina para el presente ejercicio, por el distribuidor autorizado del mismo.</t>
  </si>
  <si>
    <t>La variación a la presente se debió por llevarse a cabo el manteniento a los diferentes servicios de aire acondicionado instalados en todas las areas de Televisora.</t>
  </si>
  <si>
    <t>La variación a la presente se debió por adquisicion de materiales para la limpieza y acondicionamiento de las areas de trabajo y sanitarias de Televisora.</t>
  </si>
  <si>
    <t>MODIFICADO AL TRIMESTRE II 2017</t>
  </si>
  <si>
    <t>La variación de ésta partida se da principalmente por un ajuste al procentaje aplicado del pago de  IMSS a diversas areas de Televisora, señalado por el OCDA.</t>
  </si>
  <si>
    <t>La presente disminución se da principalmente ya que se aplicaron reducciones en el partida para cubrir pago de intereses financieros de crédito para digitalización durante el primer trimestre.</t>
  </si>
  <si>
    <t xml:space="preserve">                                                     TELEVISORA DE HERMOSILLO, SA DE CV</t>
  </si>
  <si>
    <t>ANALISIS DE VARIACIONES PROGRAMATICO-PRESUPUESTAL 30 DE SEPTIEMBRE DE  2017</t>
  </si>
  <si>
    <t>Primas vacacionales y dominical</t>
  </si>
  <si>
    <t>Aguinaldo o Gratificación de fin de año.</t>
  </si>
  <si>
    <t>Aportaciones al FOVISSSTE</t>
  </si>
  <si>
    <t>Aportaciones al Fondo de Ahorro para el Retiro</t>
  </si>
  <si>
    <t>Diferencial por concepto de pensiones y jubilaciones</t>
  </si>
  <si>
    <t>Dias económicos y de descanso obligatorios no disfrutados</t>
  </si>
  <si>
    <t>Otras prestaciones</t>
  </si>
  <si>
    <t>Material para información</t>
  </si>
  <si>
    <t>Servicio de acceso a internet, redes y procesamiento de información.</t>
  </si>
  <si>
    <t>Arrendamiento de terrenos</t>
  </si>
  <si>
    <t>Otros arrendamientos</t>
  </si>
  <si>
    <t>Servicios de informática</t>
  </si>
  <si>
    <t>Servicios de Jardineria y Fumigación</t>
  </si>
  <si>
    <t>Penas, multas, accesorios y actualizaciones</t>
  </si>
  <si>
    <t>Impuestos sobre nóminas</t>
  </si>
  <si>
    <t>Carrocerias y remolques</t>
  </si>
  <si>
    <t>El presente se originó a causa del pago de primas vacacionales anticipadas derivadas de finiquitos e indemnizaciones.</t>
  </si>
  <si>
    <t>El presente se originó para cubrir la provisión para el pago de éste, de personal de ingreso al inicio de ejercicio.</t>
  </si>
  <si>
    <t>La variación de ésta partida se da para cubrir la provisión para cubrir el pago de éste en el área de Ventas y Auditorías</t>
  </si>
  <si>
    <t>El presente ajuste se originó por la jubilación de personal sindicalizado, del cual se obliga al pago de pensión vitalicia por derecho.</t>
  </si>
  <si>
    <t>El presente ajuste se deriva por el pago de servicios extraordinarios realizados por el personal.</t>
  </si>
  <si>
    <t>La variación al presente se deriva por cubrir pagos registrados en Convenio Singular realizado con Sindicato.</t>
  </si>
  <si>
    <t>La variación a la presente se deriva por el pago de publicaciones en el área de Ventas.</t>
  </si>
  <si>
    <t>La variación a ésta partida se debío a que al llevarse a cabo el arrendamiento de vallas publicitarias de la Televisora, en el ciudad.</t>
  </si>
  <si>
    <t>El presente ajuste se deriva por llevarse a cabo la actualización de Software Administrativo, de acuerdo a los nuevos requerimientos obligados por SAT.</t>
  </si>
  <si>
    <t>La variación a la presente se debió por llevarse a cabo el servicio prevención y eliminación de plagas  en todas las áreas de Televisora.</t>
  </si>
  <si>
    <t>La variación a la presente se deriva del pago complementario de 2% al Estado.</t>
  </si>
  <si>
    <t>El presente se originó a causa del pago de incentivos por productividad a personal que lleva a cabo venta de publicidad.</t>
  </si>
</sst>
</file>

<file path=xl/styles.xml><?xml version="1.0" encoding="utf-8"?>
<styleSheet xmlns="http://schemas.openxmlformats.org/spreadsheetml/2006/main">
  <numFmts count="2">
    <numFmt numFmtId="43" formatCode="_-* #,##0.00_-;\-* #,##0.00_-;_-* &quot;-&quot;??_-;_-@_-"/>
    <numFmt numFmtId="164" formatCode="#,##0_ ;[Red]\-#,##0\ "/>
  </numFmts>
  <fonts count="6">
    <font>
      <sz val="11"/>
      <color theme="1"/>
      <name val="Calibri"/>
      <family val="2"/>
      <scheme val="minor"/>
    </font>
    <font>
      <sz val="11"/>
      <color theme="1"/>
      <name val="Calibri"/>
      <family val="2"/>
      <scheme val="minor"/>
    </font>
    <font>
      <sz val="9"/>
      <color theme="1"/>
      <name val="Arial Narrow"/>
      <family val="2"/>
    </font>
    <font>
      <b/>
      <sz val="8"/>
      <color rgb="FF000000"/>
      <name val="Calibri"/>
      <family val="2"/>
    </font>
    <font>
      <b/>
      <sz val="8"/>
      <color theme="1"/>
      <name val="Arial Narrow"/>
      <family val="2"/>
    </font>
    <font>
      <b/>
      <sz val="9"/>
      <color theme="1"/>
      <name val="Arial Narrow"/>
      <family val="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43" fontId="1" fillId="0" borderId="0" applyFont="0" applyFill="0" applyBorder="0" applyAlignment="0" applyProtection="0"/>
  </cellStyleXfs>
  <cellXfs count="46">
    <xf numFmtId="0" fontId="0" fillId="0" borderId="0" xfId="0"/>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vertical="top"/>
    </xf>
    <xf numFmtId="43" fontId="2" fillId="0" borderId="0" xfId="1" applyFont="1" applyAlignment="1">
      <alignment vertical="top"/>
    </xf>
    <xf numFmtId="0" fontId="4" fillId="0" borderId="1" xfId="0" applyFont="1" applyBorder="1" applyAlignment="1">
      <alignment vertical="center"/>
    </xf>
    <xf numFmtId="0" fontId="4" fillId="0" borderId="1" xfId="0" applyFont="1" applyBorder="1" applyAlignment="1">
      <alignment vertical="center" wrapText="1"/>
    </xf>
    <xf numFmtId="43" fontId="4" fillId="0" borderId="1" xfId="1" applyFont="1" applyBorder="1" applyAlignment="1">
      <alignment vertical="top"/>
    </xf>
    <xf numFmtId="43" fontId="4" fillId="0" borderId="1" xfId="1" applyFont="1" applyBorder="1" applyAlignment="1">
      <alignment horizontal="justify" vertical="center" wrapText="1"/>
    </xf>
    <xf numFmtId="0" fontId="4" fillId="0" borderId="1" xfId="1" applyNumberFormat="1" applyFont="1" applyBorder="1" applyAlignment="1">
      <alignment horizontal="justify" vertical="center" wrapText="1"/>
    </xf>
    <xf numFmtId="0" fontId="4" fillId="0" borderId="1" xfId="1" applyNumberFormat="1" applyFont="1" applyBorder="1" applyAlignment="1">
      <alignment horizontal="justify" vertical="center" wrapText="1"/>
    </xf>
    <xf numFmtId="164" fontId="4" fillId="0" borderId="1" xfId="1" applyNumberFormat="1" applyFont="1" applyBorder="1" applyAlignment="1">
      <alignment horizontal="center" vertical="center"/>
    </xf>
    <xf numFmtId="164" fontId="4" fillId="0" borderId="1" xfId="1" applyNumberFormat="1" applyFont="1" applyBorder="1" applyAlignment="1">
      <alignment horizontal="center" vertical="center" wrapText="1"/>
    </xf>
    <xf numFmtId="164" fontId="4" fillId="0" borderId="1" xfId="1" applyNumberFormat="1" applyFont="1" applyFill="1" applyBorder="1" applyAlignment="1">
      <alignment horizontal="center" vertical="center"/>
    </xf>
    <xf numFmtId="164" fontId="4" fillId="0" borderId="1" xfId="1" applyNumberFormat="1" applyFont="1" applyBorder="1" applyAlignment="1">
      <alignment vertical="center"/>
    </xf>
    <xf numFmtId="164" fontId="4" fillId="0" borderId="1" xfId="1" applyNumberFormat="1" applyFont="1" applyFill="1" applyBorder="1" applyAlignment="1">
      <alignment vertical="center"/>
    </xf>
    <xf numFmtId="164" fontId="2" fillId="0" borderId="0" xfId="1" applyNumberFormat="1" applyFont="1" applyAlignment="1">
      <alignment vertical="center"/>
    </xf>
    <xf numFmtId="164" fontId="2" fillId="0" borderId="0" xfId="1" applyNumberFormat="1" applyFont="1" applyFill="1" applyAlignment="1">
      <alignment vertical="center"/>
    </xf>
    <xf numFmtId="43" fontId="4" fillId="0" borderId="1" xfId="1" applyFont="1" applyBorder="1" applyAlignment="1">
      <alignment horizontal="center" vertical="center"/>
    </xf>
    <xf numFmtId="0" fontId="4" fillId="0" borderId="1" xfId="0" applyFont="1" applyBorder="1" applyAlignment="1">
      <alignment horizontal="center" vertical="center"/>
    </xf>
    <xf numFmtId="0" fontId="2" fillId="0" borderId="6" xfId="0" applyFont="1" applyBorder="1" applyAlignment="1">
      <alignment vertical="center"/>
    </xf>
    <xf numFmtId="164" fontId="2" fillId="0" borderId="6" xfId="1" applyNumberFormat="1" applyFont="1" applyBorder="1" applyAlignment="1">
      <alignment vertical="center"/>
    </xf>
    <xf numFmtId="43" fontId="2" fillId="0" borderId="6" xfId="1" applyFont="1" applyBorder="1" applyAlignment="1">
      <alignment vertical="top"/>
    </xf>
    <xf numFmtId="43" fontId="5" fillId="0" borderId="0" xfId="1" applyFont="1" applyAlignment="1">
      <alignment horizontal="center" vertical="top"/>
    </xf>
    <xf numFmtId="43" fontId="4" fillId="0" borderId="1" xfId="1" applyFont="1" applyBorder="1" applyAlignment="1">
      <alignment vertical="top" wrapText="1"/>
    </xf>
    <xf numFmtId="43" fontId="4" fillId="0" borderId="1" xfId="1" applyFont="1" applyBorder="1" applyAlignment="1">
      <alignment horizontal="left" vertical="center" wrapText="1"/>
    </xf>
    <xf numFmtId="43" fontId="4" fillId="0" borderId="1" xfId="1" applyFont="1" applyBorder="1" applyAlignment="1">
      <alignment vertical="center" wrapText="1"/>
    </xf>
    <xf numFmtId="43" fontId="4" fillId="0" borderId="1" xfId="1" applyFont="1" applyBorder="1" applyAlignment="1">
      <alignment wrapText="1"/>
    </xf>
    <xf numFmtId="43" fontId="4" fillId="0" borderId="1" xfId="1" applyFont="1" applyBorder="1" applyAlignment="1">
      <alignment horizontal="left" vertical="top" wrapText="1"/>
    </xf>
    <xf numFmtId="0" fontId="3" fillId="0" borderId="11" xfId="0" applyFont="1" applyBorder="1" applyAlignment="1">
      <alignment horizontal="center" vertical="center"/>
    </xf>
    <xf numFmtId="0" fontId="3" fillId="0" borderId="0" xfId="0" applyFont="1" applyBorder="1" applyAlignment="1">
      <alignment horizontal="center" vertical="center"/>
    </xf>
    <xf numFmtId="164" fontId="3" fillId="0" borderId="0" xfId="0" applyNumberFormat="1" applyFont="1" applyBorder="1" applyAlignment="1">
      <alignment horizontal="center" vertical="center"/>
    </xf>
    <xf numFmtId="0" fontId="3" fillId="0" borderId="12" xfId="0" applyFont="1" applyBorder="1" applyAlignment="1">
      <alignment horizontal="center" vertical="center"/>
    </xf>
    <xf numFmtId="43" fontId="4" fillId="0" borderId="8" xfId="1" applyFont="1" applyBorder="1" applyAlignment="1">
      <alignment horizontal="left" vertical="center" wrapText="1"/>
    </xf>
    <xf numFmtId="0" fontId="5" fillId="0" borderId="0" xfId="0" applyFont="1" applyAlignment="1">
      <alignment horizontal="center" vertical="center"/>
    </xf>
    <xf numFmtId="0" fontId="4" fillId="0" borderId="1" xfId="0" applyFont="1" applyBorder="1" applyAlignment="1">
      <alignment horizontal="justify"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4" fillId="0" borderId="8" xfId="1" applyNumberFormat="1" applyFont="1" applyBorder="1" applyAlignment="1">
      <alignment horizontal="center" vertical="center" wrapText="1"/>
    </xf>
    <xf numFmtId="0" fontId="4" fillId="0" borderId="9" xfId="1" applyNumberFormat="1" applyFont="1" applyBorder="1" applyAlignment="1">
      <alignment horizontal="center" vertical="center" wrapText="1"/>
    </xf>
    <xf numFmtId="0" fontId="4" fillId="0" borderId="10" xfId="1" applyNumberFormat="1"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164" fontId="3" fillId="0" borderId="0" xfId="0" applyNumberFormat="1" applyFont="1" applyBorder="1" applyAlignment="1">
      <alignment horizontal="right" vertical="center"/>
    </xf>
  </cellXfs>
  <cellStyles count="2">
    <cellStyle name="Millares"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74"/>
  <sheetViews>
    <sheetView tabSelected="1" topLeftCell="A55" zoomScale="110" zoomScaleNormal="110" workbookViewId="0">
      <selection activeCell="F6" sqref="F6"/>
    </sheetView>
  </sheetViews>
  <sheetFormatPr baseColWidth="10" defaultRowHeight="13.5"/>
  <cols>
    <col min="1" max="1" width="4.5703125" style="2" bestFit="1" customWidth="1"/>
    <col min="2" max="2" width="18.28515625" style="2" customWidth="1"/>
    <col min="3" max="3" width="12.28515625" style="16" customWidth="1"/>
    <col min="4" max="4" width="13.85546875" style="16" customWidth="1"/>
    <col min="5" max="5" width="16.85546875" style="17" customWidth="1"/>
    <col min="6" max="6" width="31.5703125" style="4" customWidth="1"/>
    <col min="7" max="16384" width="11.42578125" style="2"/>
  </cols>
  <sheetData>
    <row r="1" spans="1:6" ht="18" customHeight="1">
      <c r="A1" s="42" t="s">
        <v>59</v>
      </c>
      <c r="B1" s="43"/>
      <c r="C1" s="43"/>
      <c r="D1" s="43"/>
      <c r="E1" s="43"/>
      <c r="F1" s="44"/>
    </row>
    <row r="2" spans="1:6" ht="13.5" customHeight="1">
      <c r="A2" s="29"/>
      <c r="B2" s="30"/>
      <c r="C2" s="31"/>
      <c r="D2" s="45" t="s">
        <v>88</v>
      </c>
      <c r="E2" s="45"/>
      <c r="F2" s="32" t="s">
        <v>26</v>
      </c>
    </row>
    <row r="3" spans="1:6" ht="14.25" customHeight="1">
      <c r="A3" s="36" t="s">
        <v>89</v>
      </c>
      <c r="B3" s="37"/>
      <c r="C3" s="37"/>
      <c r="D3" s="37"/>
      <c r="E3" s="37"/>
      <c r="F3" s="38"/>
    </row>
    <row r="4" spans="1:6" s="1" customFormat="1" ht="25.5">
      <c r="A4" s="19" t="s">
        <v>62</v>
      </c>
      <c r="B4" s="19" t="s">
        <v>61</v>
      </c>
      <c r="C4" s="11" t="s">
        <v>1</v>
      </c>
      <c r="D4" s="12" t="s">
        <v>85</v>
      </c>
      <c r="E4" s="13" t="s">
        <v>24</v>
      </c>
      <c r="F4" s="18" t="s">
        <v>60</v>
      </c>
    </row>
    <row r="5" spans="1:6" s="3" customFormat="1" ht="54" customHeight="1">
      <c r="A5" s="5">
        <v>11301</v>
      </c>
      <c r="B5" s="5" t="s">
        <v>0</v>
      </c>
      <c r="C5" s="14">
        <v>41863602</v>
      </c>
      <c r="D5" s="14">
        <v>41771346</v>
      </c>
      <c r="E5" s="15">
        <f>+D5-C5</f>
        <v>-92256</v>
      </c>
      <c r="F5" s="27" t="s">
        <v>47</v>
      </c>
    </row>
    <row r="6" spans="1:6" ht="42" customHeight="1">
      <c r="A6" s="5">
        <v>11303</v>
      </c>
      <c r="B6" s="6" t="s">
        <v>5</v>
      </c>
      <c r="C6" s="14">
        <v>3556894</v>
      </c>
      <c r="D6" s="14">
        <v>3587778</v>
      </c>
      <c r="E6" s="15">
        <f t="shared" ref="E6:E41" si="0">+D6-C6</f>
        <v>30884</v>
      </c>
      <c r="F6" s="26" t="s">
        <v>117</v>
      </c>
    </row>
    <row r="7" spans="1:6" ht="31.5" customHeight="1">
      <c r="A7" s="5">
        <v>12101</v>
      </c>
      <c r="B7" s="6" t="s">
        <v>46</v>
      </c>
      <c r="C7" s="14">
        <v>1844810</v>
      </c>
      <c r="D7" s="14">
        <v>1853630</v>
      </c>
      <c r="E7" s="15">
        <f t="shared" si="0"/>
        <v>8820</v>
      </c>
      <c r="F7" s="26" t="s">
        <v>49</v>
      </c>
    </row>
    <row r="8" spans="1:6" ht="41.25" customHeight="1">
      <c r="A8" s="5">
        <v>13201</v>
      </c>
      <c r="B8" s="6" t="s">
        <v>90</v>
      </c>
      <c r="C8" s="14">
        <v>3626025</v>
      </c>
      <c r="D8" s="14">
        <v>3666816</v>
      </c>
      <c r="E8" s="15">
        <f t="shared" si="0"/>
        <v>40791</v>
      </c>
      <c r="F8" s="26" t="s">
        <v>106</v>
      </c>
    </row>
    <row r="9" spans="1:6" ht="40.5" customHeight="1">
      <c r="A9" s="5">
        <v>13202</v>
      </c>
      <c r="B9" s="6" t="s">
        <v>91</v>
      </c>
      <c r="C9" s="14">
        <v>6575198</v>
      </c>
      <c r="D9" s="14">
        <v>6633291</v>
      </c>
      <c r="E9" s="15">
        <f t="shared" si="0"/>
        <v>58093</v>
      </c>
      <c r="F9" s="26" t="s">
        <v>107</v>
      </c>
    </row>
    <row r="10" spans="1:6" ht="50.25" customHeight="1">
      <c r="A10" s="5">
        <v>14101</v>
      </c>
      <c r="B10" s="6" t="s">
        <v>67</v>
      </c>
      <c r="C10" s="14">
        <v>4202948</v>
      </c>
      <c r="D10" s="14">
        <v>4385366</v>
      </c>
      <c r="E10" s="15">
        <f t="shared" si="0"/>
        <v>182418</v>
      </c>
      <c r="F10" s="28" t="s">
        <v>86</v>
      </c>
    </row>
    <row r="11" spans="1:6" ht="50.25" customHeight="1">
      <c r="A11" s="5">
        <v>14201</v>
      </c>
      <c r="B11" s="6" t="s">
        <v>92</v>
      </c>
      <c r="C11" s="14">
        <v>2283846</v>
      </c>
      <c r="D11" s="14">
        <v>2337651</v>
      </c>
      <c r="E11" s="15">
        <f t="shared" si="0"/>
        <v>53805</v>
      </c>
      <c r="F11" s="28" t="s">
        <v>86</v>
      </c>
    </row>
    <row r="12" spans="1:6" ht="50.25" customHeight="1">
      <c r="A12" s="5">
        <v>14301</v>
      </c>
      <c r="B12" s="6" t="s">
        <v>93</v>
      </c>
      <c r="C12" s="14">
        <v>2781880</v>
      </c>
      <c r="D12" s="14">
        <v>2853519</v>
      </c>
      <c r="E12" s="15">
        <f t="shared" si="0"/>
        <v>71639</v>
      </c>
      <c r="F12" s="28" t="s">
        <v>108</v>
      </c>
    </row>
    <row r="13" spans="1:6" ht="51.75" customHeight="1">
      <c r="A13" s="5">
        <v>15201</v>
      </c>
      <c r="B13" s="6" t="s">
        <v>28</v>
      </c>
      <c r="C13" s="14">
        <v>436265</v>
      </c>
      <c r="D13" s="14">
        <v>619154</v>
      </c>
      <c r="E13" s="15">
        <f t="shared" si="0"/>
        <v>182889</v>
      </c>
      <c r="F13" s="26" t="s">
        <v>45</v>
      </c>
    </row>
    <row r="14" spans="1:6" ht="51.75" customHeight="1">
      <c r="A14" s="5">
        <v>15303</v>
      </c>
      <c r="B14" s="6" t="s">
        <v>94</v>
      </c>
      <c r="C14" s="14">
        <v>94675</v>
      </c>
      <c r="D14" s="14">
        <v>125988</v>
      </c>
      <c r="E14" s="15">
        <f t="shared" si="0"/>
        <v>31313</v>
      </c>
      <c r="F14" s="26" t="s">
        <v>109</v>
      </c>
    </row>
    <row r="15" spans="1:6" ht="51.75" customHeight="1">
      <c r="A15" s="5">
        <v>15404</v>
      </c>
      <c r="B15" s="6" t="s">
        <v>95</v>
      </c>
      <c r="C15" s="14">
        <v>2116899</v>
      </c>
      <c r="D15" s="14">
        <v>2137150</v>
      </c>
      <c r="E15" s="15">
        <f t="shared" si="0"/>
        <v>20251</v>
      </c>
      <c r="F15" s="26" t="s">
        <v>110</v>
      </c>
    </row>
    <row r="16" spans="1:6" ht="51.75" customHeight="1">
      <c r="A16" s="5">
        <v>15901</v>
      </c>
      <c r="B16" s="6" t="s">
        <v>96</v>
      </c>
      <c r="C16" s="14">
        <v>1307340</v>
      </c>
      <c r="D16" s="14">
        <v>1528061</v>
      </c>
      <c r="E16" s="15">
        <f t="shared" si="0"/>
        <v>220721</v>
      </c>
      <c r="F16" s="26" t="s">
        <v>111</v>
      </c>
    </row>
    <row r="17" spans="1:6" ht="54" customHeight="1">
      <c r="A17" s="5">
        <v>17102</v>
      </c>
      <c r="B17" s="6" t="s">
        <v>27</v>
      </c>
      <c r="C17" s="14">
        <v>623685</v>
      </c>
      <c r="D17" s="14">
        <v>914861</v>
      </c>
      <c r="E17" s="15">
        <f t="shared" si="0"/>
        <v>291176</v>
      </c>
      <c r="F17" s="28" t="s">
        <v>75</v>
      </c>
    </row>
    <row r="18" spans="1:6" ht="48.75" customHeight="1">
      <c r="A18" s="5">
        <v>21101</v>
      </c>
      <c r="B18" s="6" t="s">
        <v>6</v>
      </c>
      <c r="C18" s="14">
        <v>236445</v>
      </c>
      <c r="D18" s="14">
        <v>188022</v>
      </c>
      <c r="E18" s="15">
        <f t="shared" si="0"/>
        <v>-48423</v>
      </c>
      <c r="F18" s="25" t="s">
        <v>76</v>
      </c>
    </row>
    <row r="19" spans="1:6" ht="58.5" customHeight="1">
      <c r="A19" s="5">
        <v>21201</v>
      </c>
      <c r="B19" s="6" t="s">
        <v>7</v>
      </c>
      <c r="C19" s="14">
        <v>13169</v>
      </c>
      <c r="D19" s="14">
        <v>13085</v>
      </c>
      <c r="E19" s="15">
        <f t="shared" si="0"/>
        <v>-84</v>
      </c>
      <c r="F19" s="25" t="s">
        <v>76</v>
      </c>
    </row>
    <row r="20" spans="1:6" ht="37.5" customHeight="1">
      <c r="A20" s="5">
        <v>21501</v>
      </c>
      <c r="B20" s="6" t="s">
        <v>97</v>
      </c>
      <c r="C20" s="14">
        <v>1461</v>
      </c>
      <c r="D20" s="14">
        <v>1620</v>
      </c>
      <c r="E20" s="15">
        <f t="shared" si="0"/>
        <v>159</v>
      </c>
      <c r="F20" s="25" t="s">
        <v>112</v>
      </c>
    </row>
    <row r="21" spans="1:6" ht="51" customHeight="1">
      <c r="A21" s="5">
        <v>22101</v>
      </c>
      <c r="B21" s="6" t="s">
        <v>8</v>
      </c>
      <c r="C21" s="14">
        <v>623685</v>
      </c>
      <c r="D21" s="14">
        <v>601670</v>
      </c>
      <c r="E21" s="15">
        <f t="shared" si="0"/>
        <v>-22015</v>
      </c>
      <c r="F21" s="25" t="s">
        <v>76</v>
      </c>
    </row>
    <row r="22" spans="1:6" ht="64.5" customHeight="1">
      <c r="A22" s="5">
        <v>24601</v>
      </c>
      <c r="B22" s="6" t="s">
        <v>29</v>
      </c>
      <c r="C22" s="14">
        <v>4469</v>
      </c>
      <c r="D22" s="14">
        <v>5975</v>
      </c>
      <c r="E22" s="15">
        <f t="shared" si="0"/>
        <v>1506</v>
      </c>
      <c r="F22" s="25" t="s">
        <v>48</v>
      </c>
    </row>
    <row r="23" spans="1:6" ht="56.25" customHeight="1">
      <c r="A23" s="5">
        <v>24801</v>
      </c>
      <c r="B23" s="6" t="s">
        <v>9</v>
      </c>
      <c r="C23" s="14">
        <v>417101</v>
      </c>
      <c r="D23" s="14">
        <v>328590</v>
      </c>
      <c r="E23" s="15">
        <f t="shared" si="0"/>
        <v>-88511</v>
      </c>
      <c r="F23" s="25" t="s">
        <v>76</v>
      </c>
    </row>
    <row r="24" spans="1:6" ht="38.25" customHeight="1">
      <c r="A24" s="5">
        <v>25301</v>
      </c>
      <c r="B24" s="6" t="s">
        <v>30</v>
      </c>
      <c r="C24" s="14">
        <v>115055</v>
      </c>
      <c r="D24" s="14">
        <v>426596</v>
      </c>
      <c r="E24" s="15">
        <f t="shared" si="0"/>
        <v>311541</v>
      </c>
      <c r="F24" s="25" t="s">
        <v>50</v>
      </c>
    </row>
    <row r="25" spans="1:6" ht="48.75" customHeight="1">
      <c r="A25" s="5">
        <v>26101</v>
      </c>
      <c r="B25" s="6" t="s">
        <v>31</v>
      </c>
      <c r="C25" s="14">
        <v>719424</v>
      </c>
      <c r="D25" s="14">
        <v>724151</v>
      </c>
      <c r="E25" s="15">
        <f t="shared" si="0"/>
        <v>4727</v>
      </c>
      <c r="F25" s="25" t="s">
        <v>76</v>
      </c>
    </row>
    <row r="26" spans="1:6" ht="51" customHeight="1">
      <c r="A26" s="5">
        <v>27101</v>
      </c>
      <c r="B26" s="6" t="s">
        <v>10</v>
      </c>
      <c r="C26" s="14">
        <v>79365</v>
      </c>
      <c r="D26" s="14">
        <v>65383</v>
      </c>
      <c r="E26" s="15">
        <f t="shared" si="0"/>
        <v>-13982</v>
      </c>
      <c r="F26" s="25" t="s">
        <v>76</v>
      </c>
    </row>
    <row r="27" spans="1:6" ht="54" customHeight="1">
      <c r="A27" s="5">
        <v>29401</v>
      </c>
      <c r="B27" s="6" t="s">
        <v>11</v>
      </c>
      <c r="C27" s="14">
        <v>42958</v>
      </c>
      <c r="D27" s="14">
        <v>36686</v>
      </c>
      <c r="E27" s="15">
        <f t="shared" si="0"/>
        <v>-6272</v>
      </c>
      <c r="F27" s="25" t="s">
        <v>76</v>
      </c>
    </row>
    <row r="28" spans="1:6" ht="41.25" customHeight="1">
      <c r="A28" s="5">
        <v>29601</v>
      </c>
      <c r="B28" s="6" t="s">
        <v>12</v>
      </c>
      <c r="C28" s="14">
        <v>297417</v>
      </c>
      <c r="D28" s="14">
        <v>303951</v>
      </c>
      <c r="E28" s="15">
        <f t="shared" si="0"/>
        <v>6534</v>
      </c>
      <c r="F28" s="25" t="s">
        <v>51</v>
      </c>
    </row>
    <row r="29" spans="1:6" ht="51.75" customHeight="1">
      <c r="A29" s="5">
        <v>31601</v>
      </c>
      <c r="B29" s="6" t="s">
        <v>32</v>
      </c>
      <c r="C29" s="14">
        <v>3601257</v>
      </c>
      <c r="D29" s="14">
        <v>3623123</v>
      </c>
      <c r="E29" s="15">
        <f t="shared" si="0"/>
        <v>21866</v>
      </c>
      <c r="F29" s="25" t="s">
        <v>77</v>
      </c>
    </row>
    <row r="30" spans="1:6" ht="51.75" customHeight="1">
      <c r="A30" s="5">
        <v>31701</v>
      </c>
      <c r="B30" s="6" t="s">
        <v>98</v>
      </c>
      <c r="C30" s="14">
        <v>358634</v>
      </c>
      <c r="D30" s="14">
        <v>305007</v>
      </c>
      <c r="E30" s="15">
        <f t="shared" si="0"/>
        <v>-53627</v>
      </c>
      <c r="F30" s="25" t="s">
        <v>77</v>
      </c>
    </row>
    <row r="31" spans="1:6" ht="39" customHeight="1">
      <c r="A31" s="5">
        <v>31801</v>
      </c>
      <c r="B31" s="6" t="s">
        <v>58</v>
      </c>
      <c r="C31" s="14">
        <v>19371</v>
      </c>
      <c r="D31" s="14">
        <v>22172</v>
      </c>
      <c r="E31" s="15">
        <f t="shared" si="0"/>
        <v>2801</v>
      </c>
      <c r="F31" s="24" t="s">
        <v>79</v>
      </c>
    </row>
    <row r="32" spans="1:6" ht="41.25" customHeight="1">
      <c r="A32" s="5">
        <v>31901</v>
      </c>
      <c r="B32" s="6" t="s">
        <v>33</v>
      </c>
      <c r="C32" s="14">
        <v>19597</v>
      </c>
      <c r="D32" s="14">
        <v>22489</v>
      </c>
      <c r="E32" s="15">
        <f t="shared" si="0"/>
        <v>2892</v>
      </c>
      <c r="F32" s="26" t="s">
        <v>80</v>
      </c>
    </row>
    <row r="33" spans="1:6" ht="41.25" customHeight="1">
      <c r="A33" s="5">
        <v>32101</v>
      </c>
      <c r="B33" s="6" t="s">
        <v>99</v>
      </c>
      <c r="C33" s="14">
        <v>98343</v>
      </c>
      <c r="D33" s="14">
        <v>97962</v>
      </c>
      <c r="E33" s="15">
        <f t="shared" si="0"/>
        <v>-381</v>
      </c>
      <c r="F33" s="25" t="s">
        <v>77</v>
      </c>
    </row>
    <row r="34" spans="1:6" ht="50.25" customHeight="1">
      <c r="A34" s="5">
        <v>32302</v>
      </c>
      <c r="B34" s="6" t="s">
        <v>68</v>
      </c>
      <c r="C34" s="14">
        <v>182958</v>
      </c>
      <c r="D34" s="14">
        <v>149103</v>
      </c>
      <c r="E34" s="15">
        <f t="shared" si="0"/>
        <v>-33855</v>
      </c>
      <c r="F34" s="25" t="s">
        <v>77</v>
      </c>
    </row>
    <row r="35" spans="1:6" ht="49.5" customHeight="1">
      <c r="A35" s="5">
        <v>32501</v>
      </c>
      <c r="B35" s="6" t="s">
        <v>69</v>
      </c>
      <c r="C35" s="14">
        <v>25751</v>
      </c>
      <c r="D35" s="14">
        <v>29935</v>
      </c>
      <c r="E35" s="15">
        <f t="shared" si="0"/>
        <v>4184</v>
      </c>
      <c r="F35" s="8" t="s">
        <v>81</v>
      </c>
    </row>
    <row r="36" spans="1:6" ht="49.5" customHeight="1">
      <c r="A36" s="5">
        <v>32901</v>
      </c>
      <c r="B36" s="6" t="s">
        <v>100</v>
      </c>
      <c r="C36" s="14">
        <v>0</v>
      </c>
      <c r="D36" s="14">
        <v>5245</v>
      </c>
      <c r="E36" s="15">
        <f t="shared" si="0"/>
        <v>5245</v>
      </c>
      <c r="F36" s="8" t="s">
        <v>113</v>
      </c>
    </row>
    <row r="37" spans="1:6" ht="54.75" customHeight="1">
      <c r="A37" s="5">
        <v>33101</v>
      </c>
      <c r="B37" s="6" t="s">
        <v>13</v>
      </c>
      <c r="C37" s="14">
        <v>3749244</v>
      </c>
      <c r="D37" s="14">
        <v>3331703</v>
      </c>
      <c r="E37" s="15">
        <f t="shared" si="0"/>
        <v>-417541</v>
      </c>
      <c r="F37" s="25" t="s">
        <v>87</v>
      </c>
    </row>
    <row r="38" spans="1:6" ht="54.75" customHeight="1">
      <c r="A38" s="5">
        <v>33301</v>
      </c>
      <c r="B38" s="6" t="s">
        <v>101</v>
      </c>
      <c r="C38" s="14">
        <v>12305</v>
      </c>
      <c r="D38" s="14">
        <v>30416</v>
      </c>
      <c r="E38" s="15">
        <f t="shared" si="0"/>
        <v>18111</v>
      </c>
      <c r="F38" s="25" t="s">
        <v>114</v>
      </c>
    </row>
    <row r="39" spans="1:6" ht="66" customHeight="1">
      <c r="A39" s="5">
        <v>33401</v>
      </c>
      <c r="B39" s="6" t="s">
        <v>70</v>
      </c>
      <c r="C39" s="14">
        <v>23201</v>
      </c>
      <c r="D39" s="14">
        <v>23269</v>
      </c>
      <c r="E39" s="15">
        <f t="shared" si="0"/>
        <v>68</v>
      </c>
      <c r="F39" s="25" t="s">
        <v>82</v>
      </c>
    </row>
    <row r="40" spans="1:6" ht="41.25" customHeight="1">
      <c r="A40" s="5">
        <v>33603</v>
      </c>
      <c r="B40" s="6" t="s">
        <v>34</v>
      </c>
      <c r="C40" s="14">
        <v>1684</v>
      </c>
      <c r="D40" s="14">
        <v>9720</v>
      </c>
      <c r="E40" s="15">
        <f t="shared" si="0"/>
        <v>8036</v>
      </c>
      <c r="F40" s="8" t="s">
        <v>52</v>
      </c>
    </row>
    <row r="41" spans="1:6" ht="51" customHeight="1">
      <c r="A41" s="5">
        <v>34101</v>
      </c>
      <c r="B41" s="6" t="s">
        <v>14</v>
      </c>
      <c r="C41" s="14">
        <v>235373</v>
      </c>
      <c r="D41" s="14">
        <v>6694136</v>
      </c>
      <c r="E41" s="15">
        <f t="shared" si="0"/>
        <v>6458763</v>
      </c>
      <c r="F41" s="8" t="s">
        <v>78</v>
      </c>
    </row>
    <row r="42" spans="1:6" ht="48" customHeight="1">
      <c r="A42" s="5">
        <v>34401</v>
      </c>
      <c r="B42" s="6" t="s">
        <v>35</v>
      </c>
      <c r="C42" s="14">
        <v>0</v>
      </c>
      <c r="D42" s="14">
        <v>3466</v>
      </c>
      <c r="E42" s="15">
        <f t="shared" ref="E42:E67" si="1">+D42-C42</f>
        <v>3466</v>
      </c>
      <c r="F42" s="8" t="s">
        <v>54</v>
      </c>
    </row>
    <row r="43" spans="1:6" ht="41.25" customHeight="1">
      <c r="A43" s="5">
        <v>34501</v>
      </c>
      <c r="B43" s="6" t="s">
        <v>36</v>
      </c>
      <c r="C43" s="14">
        <v>472126</v>
      </c>
      <c r="D43" s="14">
        <v>422522</v>
      </c>
      <c r="E43" s="15">
        <f t="shared" si="1"/>
        <v>-49604</v>
      </c>
      <c r="F43" s="8" t="s">
        <v>55</v>
      </c>
    </row>
    <row r="44" spans="1:6" ht="57" customHeight="1">
      <c r="A44" s="5">
        <v>34801</v>
      </c>
      <c r="B44" s="6" t="s">
        <v>37</v>
      </c>
      <c r="C44" s="14">
        <v>2210205</v>
      </c>
      <c r="D44" s="14">
        <v>2201163</v>
      </c>
      <c r="E44" s="15">
        <f t="shared" si="1"/>
        <v>-9042</v>
      </c>
      <c r="F44" s="25" t="s">
        <v>77</v>
      </c>
    </row>
    <row r="45" spans="1:6" ht="54" customHeight="1">
      <c r="A45" s="5">
        <v>35101</v>
      </c>
      <c r="B45" s="6" t="s">
        <v>38</v>
      </c>
      <c r="C45" s="14">
        <v>623685</v>
      </c>
      <c r="D45" s="14">
        <v>315809</v>
      </c>
      <c r="E45" s="15">
        <f t="shared" si="1"/>
        <v>-307876</v>
      </c>
      <c r="F45" s="25" t="s">
        <v>77</v>
      </c>
    </row>
    <row r="46" spans="1:6" ht="54" customHeight="1">
      <c r="A46" s="5">
        <v>35201</v>
      </c>
      <c r="B46" s="6" t="s">
        <v>15</v>
      </c>
      <c r="C46" s="14">
        <v>137300</v>
      </c>
      <c r="D46" s="14">
        <v>267945</v>
      </c>
      <c r="E46" s="15">
        <f t="shared" si="1"/>
        <v>130645</v>
      </c>
      <c r="F46" s="8" t="s">
        <v>83</v>
      </c>
    </row>
    <row r="47" spans="1:6" ht="52.5" customHeight="1">
      <c r="A47" s="5">
        <v>35302</v>
      </c>
      <c r="B47" s="6" t="s">
        <v>16</v>
      </c>
      <c r="C47" s="14">
        <v>185823</v>
      </c>
      <c r="D47" s="14">
        <v>365250</v>
      </c>
      <c r="E47" s="15">
        <f>+D47-C47</f>
        <v>179427</v>
      </c>
      <c r="F47" s="8" t="s">
        <v>56</v>
      </c>
    </row>
    <row r="48" spans="1:6" ht="54.75" customHeight="1">
      <c r="A48" s="5">
        <v>35501</v>
      </c>
      <c r="B48" s="6" t="s">
        <v>17</v>
      </c>
      <c r="C48" s="14">
        <v>259325</v>
      </c>
      <c r="D48" s="14">
        <v>277188</v>
      </c>
      <c r="E48" s="15">
        <f t="shared" si="1"/>
        <v>17863</v>
      </c>
      <c r="F48" s="25" t="s">
        <v>77</v>
      </c>
    </row>
    <row r="49" spans="1:6" ht="54.75" customHeight="1">
      <c r="A49" s="5">
        <v>35801</v>
      </c>
      <c r="B49" s="6" t="s">
        <v>71</v>
      </c>
      <c r="C49" s="14">
        <v>260520</v>
      </c>
      <c r="D49" s="14">
        <v>501327</v>
      </c>
      <c r="E49" s="15">
        <f t="shared" si="1"/>
        <v>240807</v>
      </c>
      <c r="F49" s="25" t="s">
        <v>84</v>
      </c>
    </row>
    <row r="50" spans="1:6" ht="54.75" customHeight="1">
      <c r="A50" s="5">
        <v>35901</v>
      </c>
      <c r="B50" s="6" t="s">
        <v>102</v>
      </c>
      <c r="C50" s="14">
        <v>21517</v>
      </c>
      <c r="D50" s="14">
        <v>27267</v>
      </c>
      <c r="E50" s="15">
        <f t="shared" si="1"/>
        <v>5750</v>
      </c>
      <c r="F50" s="25" t="s">
        <v>115</v>
      </c>
    </row>
    <row r="51" spans="1:6" ht="93" customHeight="1">
      <c r="A51" s="5">
        <v>36301</v>
      </c>
      <c r="B51" s="6" t="s">
        <v>39</v>
      </c>
      <c r="C51" s="14">
        <v>42765603</v>
      </c>
      <c r="D51" s="14">
        <v>69370827</v>
      </c>
      <c r="E51" s="15">
        <f t="shared" si="1"/>
        <v>26605224</v>
      </c>
      <c r="F51" s="9" t="s">
        <v>2</v>
      </c>
    </row>
    <row r="52" spans="1:6" ht="48" customHeight="1">
      <c r="A52" s="5">
        <v>36601</v>
      </c>
      <c r="B52" s="6" t="s">
        <v>40</v>
      </c>
      <c r="C52" s="14">
        <v>75810</v>
      </c>
      <c r="D52" s="14">
        <v>53283</v>
      </c>
      <c r="E52" s="15">
        <f t="shared" si="1"/>
        <v>-22527</v>
      </c>
      <c r="F52" s="8" t="s">
        <v>53</v>
      </c>
    </row>
    <row r="53" spans="1:6" ht="46.5" customHeight="1">
      <c r="A53" s="5">
        <v>37201</v>
      </c>
      <c r="B53" s="6" t="s">
        <v>41</v>
      </c>
      <c r="C53" s="14">
        <v>11369</v>
      </c>
      <c r="D53" s="14">
        <v>19450</v>
      </c>
      <c r="E53" s="15">
        <f t="shared" si="1"/>
        <v>8081</v>
      </c>
      <c r="F53" s="10" t="s">
        <v>57</v>
      </c>
    </row>
    <row r="54" spans="1:6" ht="72" customHeight="1">
      <c r="A54" s="5">
        <v>37501</v>
      </c>
      <c r="B54" s="6" t="s">
        <v>18</v>
      </c>
      <c r="C54" s="14">
        <v>565496</v>
      </c>
      <c r="D54" s="14">
        <v>612393</v>
      </c>
      <c r="E54" s="15">
        <f t="shared" si="1"/>
        <v>46897</v>
      </c>
      <c r="F54" s="8" t="s">
        <v>3</v>
      </c>
    </row>
    <row r="55" spans="1:6" ht="52.5" customHeight="1">
      <c r="A55" s="5">
        <v>38201</v>
      </c>
      <c r="B55" s="6" t="s">
        <v>72</v>
      </c>
      <c r="C55" s="14">
        <v>399411</v>
      </c>
      <c r="D55" s="14">
        <v>339154</v>
      </c>
      <c r="E55" s="15">
        <f t="shared" si="1"/>
        <v>-60257</v>
      </c>
      <c r="F55" s="25" t="s">
        <v>77</v>
      </c>
    </row>
    <row r="56" spans="1:6" ht="54.75" customHeight="1">
      <c r="A56" s="5">
        <v>39201</v>
      </c>
      <c r="B56" s="6" t="s">
        <v>73</v>
      </c>
      <c r="C56" s="14">
        <v>177220</v>
      </c>
      <c r="D56" s="14">
        <v>187218</v>
      </c>
      <c r="E56" s="15">
        <f t="shared" si="1"/>
        <v>9998</v>
      </c>
      <c r="F56" s="25" t="s">
        <v>77</v>
      </c>
    </row>
    <row r="57" spans="1:6" ht="54.75" customHeight="1">
      <c r="A57" s="5">
        <v>39501</v>
      </c>
      <c r="B57" s="6" t="s">
        <v>103</v>
      </c>
      <c r="C57" s="14">
        <v>354253</v>
      </c>
      <c r="D57" s="14">
        <v>441420</v>
      </c>
      <c r="E57" s="15">
        <f t="shared" si="1"/>
        <v>87167</v>
      </c>
      <c r="F57" s="33" t="s">
        <v>116</v>
      </c>
    </row>
    <row r="58" spans="1:6" ht="60.75" customHeight="1">
      <c r="A58" s="5">
        <v>39801</v>
      </c>
      <c r="B58" s="6" t="s">
        <v>104</v>
      </c>
      <c r="C58" s="14">
        <v>1619294</v>
      </c>
      <c r="D58" s="14">
        <v>1537604</v>
      </c>
      <c r="E58" s="15">
        <f t="shared" si="1"/>
        <v>-81690</v>
      </c>
      <c r="F58" s="25" t="s">
        <v>77</v>
      </c>
    </row>
    <row r="59" spans="1:6" ht="18" customHeight="1">
      <c r="A59" s="5">
        <v>51101</v>
      </c>
      <c r="B59" s="5" t="s">
        <v>19</v>
      </c>
      <c r="C59" s="14">
        <v>0</v>
      </c>
      <c r="D59" s="14">
        <v>7343</v>
      </c>
      <c r="E59" s="15">
        <f t="shared" si="1"/>
        <v>7343</v>
      </c>
      <c r="F59" s="39" t="s">
        <v>4</v>
      </c>
    </row>
    <row r="60" spans="1:6" ht="24" customHeight="1">
      <c r="A60" s="5">
        <v>51201</v>
      </c>
      <c r="B60" s="6" t="s">
        <v>42</v>
      </c>
      <c r="C60" s="14">
        <v>0</v>
      </c>
      <c r="D60" s="14">
        <v>8620</v>
      </c>
      <c r="E60" s="15">
        <f t="shared" si="1"/>
        <v>8620</v>
      </c>
      <c r="F60" s="40"/>
    </row>
    <row r="61" spans="1:6" ht="18" customHeight="1">
      <c r="A61" s="5">
        <v>51501</v>
      </c>
      <c r="B61" s="6" t="s">
        <v>20</v>
      </c>
      <c r="C61" s="14">
        <v>0</v>
      </c>
      <c r="D61" s="14">
        <v>55513</v>
      </c>
      <c r="E61" s="15">
        <f t="shared" si="1"/>
        <v>55513</v>
      </c>
      <c r="F61" s="40"/>
    </row>
    <row r="62" spans="1:6" ht="18" customHeight="1">
      <c r="A62" s="5">
        <v>51901</v>
      </c>
      <c r="B62" s="6" t="s">
        <v>43</v>
      </c>
      <c r="C62" s="14">
        <v>0</v>
      </c>
      <c r="D62" s="14">
        <v>3415</v>
      </c>
      <c r="E62" s="15">
        <f t="shared" si="1"/>
        <v>3415</v>
      </c>
      <c r="F62" s="40"/>
    </row>
    <row r="63" spans="1:6" ht="24.75" customHeight="1">
      <c r="A63" s="5">
        <v>52101</v>
      </c>
      <c r="B63" s="6" t="s">
        <v>21</v>
      </c>
      <c r="C63" s="14">
        <v>0</v>
      </c>
      <c r="D63" s="14">
        <v>28056</v>
      </c>
      <c r="E63" s="15">
        <f t="shared" si="1"/>
        <v>28056</v>
      </c>
      <c r="F63" s="40"/>
    </row>
    <row r="64" spans="1:6" ht="22.5" customHeight="1">
      <c r="A64" s="5">
        <v>52301</v>
      </c>
      <c r="B64" s="6" t="s">
        <v>44</v>
      </c>
      <c r="C64" s="14">
        <v>0</v>
      </c>
      <c r="D64" s="14">
        <v>2128</v>
      </c>
      <c r="E64" s="15">
        <f t="shared" si="1"/>
        <v>2128</v>
      </c>
      <c r="F64" s="40"/>
    </row>
    <row r="65" spans="1:6" ht="22.5" customHeight="1">
      <c r="A65" s="5">
        <v>54201</v>
      </c>
      <c r="B65" s="6" t="s">
        <v>105</v>
      </c>
      <c r="C65" s="14">
        <v>0</v>
      </c>
      <c r="D65" s="14">
        <v>4232</v>
      </c>
      <c r="E65" s="15">
        <f t="shared" si="1"/>
        <v>4232</v>
      </c>
      <c r="F65" s="40"/>
    </row>
    <row r="66" spans="1:6" ht="27" customHeight="1">
      <c r="A66" s="5">
        <v>56401</v>
      </c>
      <c r="B66" s="6" t="s">
        <v>22</v>
      </c>
      <c r="C66" s="14">
        <v>0</v>
      </c>
      <c r="D66" s="14">
        <v>38707</v>
      </c>
      <c r="E66" s="15">
        <f t="shared" si="1"/>
        <v>38707</v>
      </c>
      <c r="F66" s="40"/>
    </row>
    <row r="67" spans="1:6" ht="24" customHeight="1">
      <c r="A67" s="5">
        <v>56501</v>
      </c>
      <c r="B67" s="6" t="s">
        <v>23</v>
      </c>
      <c r="C67" s="14">
        <v>0</v>
      </c>
      <c r="D67" s="14">
        <v>18802</v>
      </c>
      <c r="E67" s="15">
        <f t="shared" si="1"/>
        <v>18802</v>
      </c>
      <c r="F67" s="41"/>
    </row>
    <row r="68" spans="1:6">
      <c r="A68" s="5"/>
      <c r="B68" s="5"/>
      <c r="C68" s="14">
        <f>SUM(C5:C67)</f>
        <v>132331291</v>
      </c>
      <c r="D68" s="14">
        <f>SUM(D5:D67)</f>
        <v>166564722</v>
      </c>
      <c r="E68" s="14">
        <f>SUM(E5:E67)+1</f>
        <v>34233432</v>
      </c>
      <c r="F68" s="7"/>
    </row>
    <row r="69" spans="1:6" ht="78.75" customHeight="1">
      <c r="A69" s="5" t="s">
        <v>25</v>
      </c>
      <c r="B69" s="35" t="s">
        <v>74</v>
      </c>
      <c r="C69" s="35"/>
      <c r="D69" s="35"/>
      <c r="E69" s="35"/>
      <c r="F69" s="35"/>
    </row>
    <row r="72" spans="1:6">
      <c r="B72" s="20"/>
      <c r="C72" s="21"/>
      <c r="D72" s="21"/>
      <c r="F72" s="22"/>
    </row>
    <row r="73" spans="1:6">
      <c r="B73" s="34" t="s">
        <v>63</v>
      </c>
      <c r="C73" s="34"/>
      <c r="D73" s="34"/>
      <c r="F73" s="23" t="s">
        <v>65</v>
      </c>
    </row>
    <row r="74" spans="1:6">
      <c r="B74" s="34" t="s">
        <v>64</v>
      </c>
      <c r="C74" s="34"/>
      <c r="D74" s="34"/>
      <c r="F74" s="23" t="s">
        <v>66</v>
      </c>
    </row>
  </sheetData>
  <mergeCells count="7">
    <mergeCell ref="B74:D74"/>
    <mergeCell ref="B69:F69"/>
    <mergeCell ref="A3:F3"/>
    <mergeCell ref="F59:F67"/>
    <mergeCell ref="A1:F1"/>
    <mergeCell ref="B73:D73"/>
    <mergeCell ref="D2:E2"/>
  </mergeCells>
  <pageMargins left="0.70866141732283472" right="0.70866141732283472" top="0.74803149606299213" bottom="0.74803149606299213" header="0.31496062992125984" footer="0.31496062992125984"/>
  <pageSetup scale="90" orientation="portrait" r:id="rId1"/>
  <headerFooter>
    <oddFooter>Página &amp;P</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Hoja1!Títulos_a_imprimir</vt:lpstr>
    </vt:vector>
  </TitlesOfParts>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 </cp:lastModifiedBy>
  <cp:lastPrinted>2017-10-11T22:18:07Z</cp:lastPrinted>
  <dcterms:created xsi:type="dcterms:W3CDTF">2017-03-03T19:45:00Z</dcterms:created>
  <dcterms:modified xsi:type="dcterms:W3CDTF">2017-11-07T22:36:42Z</dcterms:modified>
</cp:coreProperties>
</file>