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160" yWindow="15" windowWidth="9135" windowHeight="10050"/>
  </bookViews>
  <sheets>
    <sheet name="Hoja1" sheetId="1" r:id="rId1"/>
  </sheets>
  <definedNames>
    <definedName name="_xlnm.Print_Titles" localSheetId="0">Hoja1!$1:$4</definedName>
  </definedNames>
  <calcPr calcId="125725"/>
</workbook>
</file>

<file path=xl/calcChain.xml><?xml version="1.0" encoding="utf-8"?>
<calcChain xmlns="http://schemas.openxmlformats.org/spreadsheetml/2006/main">
  <c r="E81" i="1"/>
  <c r="D81"/>
  <c r="C81"/>
  <c r="E80"/>
  <c r="E67"/>
  <c r="E61"/>
  <c r="E53"/>
  <c r="E49"/>
  <c r="E41"/>
  <c r="E35"/>
  <c r="E34"/>
  <c r="E33"/>
  <c r="E24"/>
  <c r="E18"/>
  <c r="E14"/>
  <c r="E10"/>
  <c r="E77"/>
  <c r="E70"/>
  <c r="E69"/>
  <c r="E60"/>
  <c r="E46"/>
  <c r="E44"/>
  <c r="E40"/>
  <c r="E37"/>
  <c r="E23"/>
  <c r="E19"/>
  <c r="E17"/>
  <c r="E16"/>
  <c r="E13"/>
  <c r="E12"/>
  <c r="E9"/>
  <c r="E8"/>
  <c r="E68"/>
  <c r="E66"/>
  <c r="E59"/>
  <c r="E47"/>
  <c r="E43"/>
  <c r="E42"/>
  <c r="E11"/>
  <c r="E38"/>
  <c r="E57"/>
  <c r="E7"/>
  <c r="E79"/>
  <c r="E76"/>
  <c r="E78"/>
  <c r="E75"/>
  <c r="E74"/>
  <c r="E73"/>
  <c r="E72"/>
  <c r="E71"/>
  <c r="E65"/>
  <c r="E64"/>
  <c r="E63"/>
  <c r="E62"/>
  <c r="E58"/>
  <c r="E56"/>
  <c r="E55"/>
  <c r="E54"/>
  <c r="E52"/>
  <c r="E51"/>
  <c r="E29"/>
  <c r="E28"/>
  <c r="E26"/>
  <c r="E6"/>
  <c r="E15"/>
  <c r="E20"/>
  <c r="E21"/>
  <c r="E22"/>
  <c r="E25"/>
  <c r="E27"/>
  <c r="E30"/>
  <c r="E31"/>
  <c r="E32"/>
  <c r="E36"/>
  <c r="E39"/>
  <c r="E45"/>
  <c r="E48"/>
  <c r="E50"/>
  <c r="E5"/>
</calcChain>
</file>

<file path=xl/sharedStrings.xml><?xml version="1.0" encoding="utf-8"?>
<sst xmlns="http://schemas.openxmlformats.org/spreadsheetml/2006/main" count="159" uniqueCount="130">
  <si>
    <t>Sueldos</t>
  </si>
  <si>
    <t>ORIGINAL</t>
  </si>
  <si>
    <t>A raíz de la firma de contratos con Gobierno Federal, se realizaron contrataciones en materia de desarrollo de estrategia, producción, planteamiento conceptual para el diseño y edición del material en audio, en video y gráfico de comunicación social, evaluación sobre hábitos de consumo de medios de aplicaciones de sondeo de opinión.</t>
  </si>
  <si>
    <t>Derivado de reuniones con IFT, SAT y Gobierno Federal para atender asuntos de la Televisora, así como para atender a los nuevos clientes comerciales, se incrementaron los viajes dentro y fuera del Estado.</t>
  </si>
  <si>
    <t>Atendiendo a las necesidades de la empresa para brindar mejor servicio e imagen hacia los clientes, se realizaron adquisiciones de mobiliario para oficinas, principalmente en Dirección General y en los estudios de grabación, escenografía, equipos informáticos y pantallas de televisión para la nueva imagen de los estudios y áreas de monitoreo.</t>
  </si>
  <si>
    <t>Remuneraciones diversas</t>
  </si>
  <si>
    <t>Materiales, útiles y equipos menores de oficina</t>
  </si>
  <si>
    <t>Materiales y útiles de impresión y reproducción</t>
  </si>
  <si>
    <t>Productos alimenticios para el personal en las instalaciones</t>
  </si>
  <si>
    <t>Materiales complementarios</t>
  </si>
  <si>
    <t>Vestuarios y uniformes</t>
  </si>
  <si>
    <t>Refacciones y accesorios menores de equipo de cómputo y T.I.</t>
  </si>
  <si>
    <t>Refacciones y accesorios menores de equipo de transporte</t>
  </si>
  <si>
    <t>Servicios legales, de contabilidad, auditorias y relacionados</t>
  </si>
  <si>
    <t>Servicios financieros y bancarios</t>
  </si>
  <si>
    <t>Mantenimiento y conservación de maquinaria y equipo</t>
  </si>
  <si>
    <t>Mantenimiento y conservación de bienes informáticos</t>
  </si>
  <si>
    <t>Mantenimiento y conservación de equipo de transporte</t>
  </si>
  <si>
    <t>Viáticos en el país</t>
  </si>
  <si>
    <t>Mobiliario</t>
  </si>
  <si>
    <t>Bienes informáticos</t>
  </si>
  <si>
    <t>Equipos y aparatos audiovisuales</t>
  </si>
  <si>
    <t>Sistemas de aire acondicionado</t>
  </si>
  <si>
    <t>Equipo de comunicación y telecomunicación</t>
  </si>
  <si>
    <t>VARIACIÓN</t>
  </si>
  <si>
    <t>NOTA:</t>
  </si>
  <si>
    <t>ANEXO</t>
  </si>
  <si>
    <t>Estímulos al personal</t>
  </si>
  <si>
    <t>Indemnizaciones al personal</t>
  </si>
  <si>
    <t>Material Eléctrico y Electrónico</t>
  </si>
  <si>
    <t>Medicinas y productos farmaceuticos</t>
  </si>
  <si>
    <t>Combustibles</t>
  </si>
  <si>
    <t>Servicio de telecomuniciones y satelites</t>
  </si>
  <si>
    <t>Servicios integrales y otros servicios</t>
  </si>
  <si>
    <t>Impresiones y publicaciones oficiales</t>
  </si>
  <si>
    <t>Seguros de responsabilidad patrimonial y</t>
  </si>
  <si>
    <t>Seguro de bienes patrimoniales</t>
  </si>
  <si>
    <t>Comisiones por ventas</t>
  </si>
  <si>
    <t>Mantenimiento y conservacion del inmueble</t>
  </si>
  <si>
    <t xml:space="preserve">Servicios de creatividad, preproducción y </t>
  </si>
  <si>
    <t>Servicios de creación y difusion de contenido exclusicamente a traves de internet</t>
  </si>
  <si>
    <t>Pasajes Terrestres</t>
  </si>
  <si>
    <t>Muebles excepto de oficina y estanteria</t>
  </si>
  <si>
    <t>Equipo de Administración</t>
  </si>
  <si>
    <t>Camaras fotograficas y de video</t>
  </si>
  <si>
    <t>Honorarios</t>
  </si>
  <si>
    <t>Directamente relacionado con la obtención de nuevos clientes para alcanzar la meta fijada para el presente ejercicio, de incrementaron los gastos de material eléctrico y electrónico para las instalaciones.</t>
  </si>
  <si>
    <t>El presente ajuste es en relación a Convenio de servicio de ambulancias y servicio médico a personal.</t>
  </si>
  <si>
    <t>Directamente relacionado con la operación óptima de ésta televisora, se requirió de este para la aplicación en otro rubro de la 3000.</t>
  </si>
  <si>
    <t>Se requirió de la presente para el pago de fianza requerida por cliente impoertante de ésta televisora.</t>
  </si>
  <si>
    <t>Posteriormente al proceso de Digitalización se vió la necesidad de un cambio en el sistema de transmisión de programación y por lo consiguiente del mantenimiento al mismo por su fabricante.</t>
  </si>
  <si>
    <t>Ajuste derivado de los viajes necesarios para la realización del mantenimiento optimo a las instalaciones de repetidoras en el estado.</t>
  </si>
  <si>
    <t>Servicio postal</t>
  </si>
  <si>
    <t>SISTEMA ESTATAL DE EVALUACION</t>
  </si>
  <si>
    <t>JUSTIFICACION</t>
  </si>
  <si>
    <t>PARTIDA</t>
  </si>
  <si>
    <t>COD</t>
  </si>
  <si>
    <t>LIC. GASPAR GABRIEL GIRON ORTEGA</t>
  </si>
  <si>
    <t>GERENTE DE ADMINISTRACION Y FINANZAS</t>
  </si>
  <si>
    <t>M.A. DANIEL HIDALGO HURTADO</t>
  </si>
  <si>
    <t>DIRECTOR GENERAL</t>
  </si>
  <si>
    <t>Aportaciones al ISSSTE</t>
  </si>
  <si>
    <t>Arrendamiento de equipo y bienes informáticos</t>
  </si>
  <si>
    <t>Arrendamiento de equipo de transporte</t>
  </si>
  <si>
    <t>Servicios de capacitación</t>
  </si>
  <si>
    <t>Servicios de limpieza y manejo de desechos</t>
  </si>
  <si>
    <t>Gastos de orden social y cultural</t>
  </si>
  <si>
    <t>Impuestos y derechos</t>
  </si>
  <si>
    <t>La presente disminución se da principalmente ya que se aplicaron reducciones en el partida para cubrir necesidades mas urgentes en otros rubros de la misma 2000.</t>
  </si>
  <si>
    <t>La presente disminución se da principalmente ya que se aplicaron reducciones en el partida para cubrir necesidades mas urgentes en otros rubros de la misma 3000.</t>
  </si>
  <si>
    <t>La variación de ésta partida se da principalmente por el envío de información a instituciones en el Distrito Federal considerando su seguridad.</t>
  </si>
  <si>
    <t>La variación a ésta partida se debío a que al llevarse a cabo le reunión de la Red Nacional de Televisoras en la ciudad, se requirió el arrendamiento de vehiculos para su traslado.</t>
  </si>
  <si>
    <t>La variación a la presente se debió por llevarse a cabo el manteniento a los diferentes servicios de aire acondicionado instalados en todas las areas de Televisora.</t>
  </si>
  <si>
    <t>La variación a la presente se debió por adquisicion de materiales para la limpieza y acondicionamiento de las areas de trabajo y sanitarias de Televisora.</t>
  </si>
  <si>
    <t xml:space="preserve">                                                     TELEVISORA DE HERMOSILLO, SA DE CV</t>
  </si>
  <si>
    <t>Primas vacacionales y dominical</t>
  </si>
  <si>
    <t>Aguinaldo o Gratificación de fin de año.</t>
  </si>
  <si>
    <t>Aportaciones al FOVISSSTE</t>
  </si>
  <si>
    <t>Aportaciones al Fondo de Ahorro para el Retiro</t>
  </si>
  <si>
    <t>Diferencial por concepto de pensiones y jubilaciones</t>
  </si>
  <si>
    <t>Dias económicos y de descanso obligatorios no disfrutados</t>
  </si>
  <si>
    <t>Otras prestaciones</t>
  </si>
  <si>
    <t>Material para información</t>
  </si>
  <si>
    <t>Servicio de acceso a internet, redes y procesamiento de información.</t>
  </si>
  <si>
    <t>Arrendamiento de terrenos</t>
  </si>
  <si>
    <t>Otros arrendamientos</t>
  </si>
  <si>
    <t>Servicios de informática</t>
  </si>
  <si>
    <t>Servicios de Jardineria y Fumigación</t>
  </si>
  <si>
    <t>Penas, multas, accesorios y actualizaciones</t>
  </si>
  <si>
    <t>Impuestos sobre nóminas</t>
  </si>
  <si>
    <t>Carrocerias y remolques</t>
  </si>
  <si>
    <t>El presente ajuste se originó por la jubilación de personal sindicalizado, del cual se obliga al pago de pensión vitalicia por derecho.</t>
  </si>
  <si>
    <t>El presente ajuste se deriva por el pago de servicios extraordinarios realizados por el personal.</t>
  </si>
  <si>
    <t>La variación al presente se deriva por cubrir pagos registrados en Convenio Singular realizado con Sindicato.</t>
  </si>
  <si>
    <t>La variación a ésta partida se debío a que al llevarse a cabo el arrendamiento de vallas publicitarias de la Televisora, en el ciudad.</t>
  </si>
  <si>
    <t>El presente ajuste se deriva por llevarse a cabo la actualización de Software Administrativo, de acuerdo a los nuevos requerimientos obligados por SAT.</t>
  </si>
  <si>
    <t>La variación a la presente se debió por llevarse a cabo el servicio prevención y eliminación de plagas  en todas las áreas de Televisora.</t>
  </si>
  <si>
    <t>La variación a la presente se deriva del pago complementario de 2% al Estado.</t>
  </si>
  <si>
    <t>Se informa acerca de las variaciones presupuestales realizadas con corte al Cuarto trimestre de 2017,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</si>
  <si>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ANALISIS DE VARIACIONES PROGRAMATICO-PRESUPUESTAL 31 DE DICIEMBRE DE  2017</t>
  </si>
  <si>
    <t>MODIFICADO AL TRIMESTRE IV 2017</t>
  </si>
  <si>
    <t>Remuneracion por horas extraordinarias</t>
  </si>
  <si>
    <t>Aportaciones al fondo de Ahorro de los Trabajadores</t>
  </si>
  <si>
    <t>Ayuda para guarderia a madres trabajadoras</t>
  </si>
  <si>
    <t>Material de Limpieza</t>
  </si>
  <si>
    <t>Energía eléctrica</t>
  </si>
  <si>
    <t>Agua Potable</t>
  </si>
  <si>
    <t>Telefonia Tradicional</t>
  </si>
  <si>
    <t>Arrendamiento de edificios</t>
  </si>
  <si>
    <t>Servicios de vigilancia</t>
  </si>
  <si>
    <t>Fletes y maniobras</t>
  </si>
  <si>
    <t xml:space="preserve">Difusion por radio, televisión y otros medios de </t>
  </si>
  <si>
    <t>Congresos y convenciones</t>
  </si>
  <si>
    <t>Software</t>
  </si>
  <si>
    <t>El presente ajuste se originó en apego al Decreto de Austeridad y aplicado a la reducción de personal.</t>
  </si>
  <si>
    <t>La variación de ésta partida se da principalmente porque al llevarse a cabo el pago de Reparto de Utilidades de Ejercicio 2016, se cumplió con un convenio firmado con STIRT y el reconocimiento del Boletin D3 Prima de Antigüedad de ejercicio 2017.</t>
  </si>
  <si>
    <t>La presente disminución se da principalmente ya se aplicaron reducciones en la partida para cubrir necesidades mas urgentes en otros rubros de la misma 2000.</t>
  </si>
  <si>
    <t>Al realizarse la contratación del servicio de limpieza, ellos absorvieron el costo del material utilizado este rubro se destino a la misma partida 2000.</t>
  </si>
  <si>
    <t xml:space="preserve">La variación en la presente se deriva por refacciones menores de equipo de cómputo </t>
  </si>
  <si>
    <t>Existe en teoría suficiencia sin embargo se requirió de ésta partida para aplicarla en el resto de la 3000.</t>
  </si>
  <si>
    <t>La presente se deriva de los aumentos las tarifas por consumo de agua potable.</t>
  </si>
  <si>
    <t>La presente disminución se da principalmente ya que se aplicaron reducciones en el partida para cubrir necesidades mas urgentes en otros rubros de la misma 3000 así como también a la variación en el tipo de cambio del dólar.</t>
  </si>
  <si>
    <t>El aumento se derivo del incremento de renta en antena cementera.</t>
  </si>
  <si>
    <t>La disminución se derivó en ajuste efectuados en la renta de inmuebles.</t>
  </si>
  <si>
    <t>El aumento se derivo a gestiones administrativas de recuperación de ISR participables a la Ley de Coordinación Fiscal ante el SAT.</t>
  </si>
  <si>
    <t>En el presente trimestre se presentaron gastos extraordinarios en éste concepto por publicaciones oficiales.</t>
  </si>
  <si>
    <t>El presente ajuste se deriva del registro de una ampliación para pago de intereses de financiamiento de Crédito otorgado para digitalización en años anteriores.</t>
  </si>
  <si>
    <t>Esta partida se aumentó por envío de cámara a reparación a la Ciudad de México.</t>
  </si>
  <si>
    <t>Pago de servicio de eventos especiales de transmisiones.</t>
  </si>
  <si>
    <t>La variación a la presente se deriva del pago de Convenios con IMSS por diferencias de Cuotas y RCV de ejercicio 2011 y por diferencias de auditoría del ISSE del ejercicio 2015.</t>
  </si>
</sst>
</file>

<file path=xl/styles.xml><?xml version="1.0" encoding="utf-8"?>
<styleSheet xmlns="http://schemas.openxmlformats.org/spreadsheetml/2006/main">
  <numFmts count="3">
    <numFmt numFmtId="43" formatCode="_-* #,##0.00_-;\-* #,##0.00_-;_-* &quot;-&quot;??_-;_-@_-"/>
    <numFmt numFmtId="164" formatCode="#,##0_ ;[Red]\-#,##0\ "/>
    <numFmt numFmtId="165" formatCode="_-* #,##0_-;\-* #,##0_-;_-* &quot;-&quot;??_-;_-@_-"/>
  </numFmts>
  <fonts count="6">
    <font>
      <sz val="11"/>
      <color theme="1"/>
      <name val="Calibri"/>
      <family val="2"/>
      <scheme val="minor"/>
    </font>
    <font>
      <sz val="11"/>
      <color theme="1"/>
      <name val="Calibri"/>
      <family val="2"/>
      <scheme val="minor"/>
    </font>
    <font>
      <sz val="9"/>
      <color theme="1"/>
      <name val="Arial Narrow"/>
      <family val="2"/>
    </font>
    <font>
      <b/>
      <sz val="8"/>
      <color rgb="FF000000"/>
      <name val="Calibri"/>
      <family val="2"/>
    </font>
    <font>
      <b/>
      <sz val="8"/>
      <color theme="1"/>
      <name val="Arial Narrow"/>
      <family val="2"/>
    </font>
    <font>
      <b/>
      <sz val="9"/>
      <color theme="1"/>
      <name val="Arial Narrow"/>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top"/>
    </xf>
    <xf numFmtId="43" fontId="2" fillId="0" borderId="0" xfId="1" applyFont="1" applyAlignment="1">
      <alignment vertical="top"/>
    </xf>
    <xf numFmtId="0" fontId="4" fillId="0" borderId="1" xfId="0" applyFont="1" applyBorder="1" applyAlignment="1">
      <alignment vertical="center"/>
    </xf>
    <xf numFmtId="0" fontId="4" fillId="0" borderId="1" xfId="0" applyFont="1" applyBorder="1" applyAlignment="1">
      <alignment vertical="center" wrapText="1"/>
    </xf>
    <xf numFmtId="43" fontId="4" fillId="0" borderId="1" xfId="1" applyFont="1" applyBorder="1" applyAlignment="1">
      <alignment vertical="top"/>
    </xf>
    <xf numFmtId="43" fontId="4" fillId="0" borderId="1" xfId="1" applyFont="1" applyBorder="1" applyAlignment="1">
      <alignment horizontal="justify" vertical="center" wrapText="1"/>
    </xf>
    <xf numFmtId="0" fontId="4" fillId="0" borderId="1" xfId="1" applyNumberFormat="1" applyFont="1" applyBorder="1" applyAlignment="1">
      <alignment horizontal="justify" vertical="center" wrapText="1"/>
    </xf>
    <xf numFmtId="0" fontId="4" fillId="0" borderId="1" xfId="1" applyNumberFormat="1" applyFont="1" applyBorder="1" applyAlignment="1">
      <alignment horizontal="justify" vertical="center" wrapText="1"/>
    </xf>
    <xf numFmtId="164" fontId="4" fillId="0" borderId="1" xfId="1" applyNumberFormat="1" applyFont="1" applyBorder="1" applyAlignment="1">
      <alignment horizontal="center" vertical="center"/>
    </xf>
    <xf numFmtId="164" fontId="4" fillId="0" borderId="1" xfId="1" applyNumberFormat="1" applyFont="1" applyBorder="1" applyAlignment="1">
      <alignment horizontal="center" vertical="center" wrapText="1"/>
    </xf>
    <xf numFmtId="164" fontId="4" fillId="0" borderId="1" xfId="1" applyNumberFormat="1" applyFont="1" applyFill="1" applyBorder="1" applyAlignment="1">
      <alignment horizontal="center" vertical="center"/>
    </xf>
    <xf numFmtId="164" fontId="4" fillId="0" borderId="1" xfId="1" applyNumberFormat="1" applyFont="1" applyBorder="1" applyAlignment="1">
      <alignment vertical="center"/>
    </xf>
    <xf numFmtId="164" fontId="4" fillId="0" borderId="1" xfId="1" applyNumberFormat="1" applyFont="1" applyFill="1" applyBorder="1" applyAlignment="1">
      <alignment vertical="center"/>
    </xf>
    <xf numFmtId="164" fontId="2" fillId="0" borderId="0" xfId="1" applyNumberFormat="1" applyFont="1" applyAlignment="1">
      <alignment vertical="center"/>
    </xf>
    <xf numFmtId="164" fontId="2" fillId="0" borderId="0" xfId="1" applyNumberFormat="1" applyFont="1" applyFill="1" applyAlignment="1">
      <alignment vertical="center"/>
    </xf>
    <xf numFmtId="43" fontId="4" fillId="0" borderId="1" xfId="1" applyFont="1" applyBorder="1" applyAlignment="1">
      <alignment horizontal="center" vertical="center"/>
    </xf>
    <xf numFmtId="0" fontId="4" fillId="0" borderId="1" xfId="0" applyFont="1" applyBorder="1" applyAlignment="1">
      <alignment horizontal="center" vertical="center"/>
    </xf>
    <xf numFmtId="0" fontId="2" fillId="0" borderId="6" xfId="0" applyFont="1" applyBorder="1" applyAlignment="1">
      <alignment vertical="center"/>
    </xf>
    <xf numFmtId="164" fontId="2" fillId="0" borderId="6" xfId="1" applyNumberFormat="1" applyFont="1" applyBorder="1" applyAlignment="1">
      <alignment vertical="center"/>
    </xf>
    <xf numFmtId="43" fontId="2" fillId="0" borderId="6" xfId="1" applyFont="1" applyBorder="1" applyAlignment="1">
      <alignment vertical="top"/>
    </xf>
    <xf numFmtId="43" fontId="5" fillId="0" borderId="0" xfId="1" applyFont="1" applyAlignment="1">
      <alignment horizontal="center" vertical="top"/>
    </xf>
    <xf numFmtId="43" fontId="4" fillId="0" borderId="1" xfId="1" applyFont="1" applyBorder="1" applyAlignment="1">
      <alignment vertical="top" wrapText="1"/>
    </xf>
    <xf numFmtId="43" fontId="4" fillId="0" borderId="1" xfId="1" applyFont="1" applyBorder="1" applyAlignment="1">
      <alignment horizontal="left" vertical="center" wrapText="1"/>
    </xf>
    <xf numFmtId="43" fontId="4" fillId="0" borderId="1" xfId="1" applyFont="1" applyBorder="1" applyAlignment="1">
      <alignment vertical="center" wrapText="1"/>
    </xf>
    <xf numFmtId="0" fontId="3" fillId="0" borderId="11" xfId="0" applyFont="1" applyBorder="1" applyAlignment="1">
      <alignment horizontal="center" vertical="center"/>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0" fontId="3" fillId="0" borderId="12" xfId="0" applyFont="1" applyBorder="1" applyAlignment="1">
      <alignment horizontal="center" vertical="center"/>
    </xf>
    <xf numFmtId="43" fontId="4" fillId="0" borderId="8" xfId="1" applyFont="1" applyBorder="1" applyAlignment="1">
      <alignment horizontal="left" vertical="center" wrapText="1"/>
    </xf>
    <xf numFmtId="165" fontId="4" fillId="0" borderId="1" xfId="0" applyNumberFormat="1" applyFont="1" applyFill="1" applyBorder="1" applyAlignment="1" applyProtection="1">
      <alignment horizontal="right" vertical="center" wrapText="1"/>
    </xf>
    <xf numFmtId="0" fontId="4" fillId="0" borderId="10" xfId="0" applyFont="1" applyBorder="1" applyAlignment="1">
      <alignment vertical="center"/>
    </xf>
    <xf numFmtId="0" fontId="4" fillId="0" borderId="10" xfId="0" applyFont="1" applyBorder="1" applyAlignment="1">
      <alignment vertical="center" wrapText="1"/>
    </xf>
    <xf numFmtId="164" fontId="4" fillId="0" borderId="10" xfId="1" applyNumberFormat="1" applyFont="1" applyBorder="1" applyAlignment="1">
      <alignment vertical="center"/>
    </xf>
    <xf numFmtId="164" fontId="4" fillId="0" borderId="10" xfId="1" applyNumberFormat="1" applyFont="1" applyFill="1" applyBorder="1" applyAlignment="1">
      <alignment vertical="center"/>
    </xf>
    <xf numFmtId="43" fontId="4" fillId="0" borderId="10" xfId="1" applyFont="1" applyBorder="1" applyAlignment="1">
      <alignment horizontal="left" vertical="center" wrapText="1"/>
    </xf>
    <xf numFmtId="0" fontId="4" fillId="0" borderId="13" xfId="0" applyFont="1" applyBorder="1" applyAlignment="1">
      <alignment vertical="center"/>
    </xf>
    <xf numFmtId="0" fontId="4" fillId="0" borderId="13" xfId="0" applyFont="1" applyBorder="1" applyAlignment="1">
      <alignment vertical="center" wrapText="1"/>
    </xf>
    <xf numFmtId="164" fontId="4" fillId="0" borderId="13" xfId="1" applyNumberFormat="1" applyFont="1" applyBorder="1" applyAlignment="1">
      <alignment vertical="center"/>
    </xf>
    <xf numFmtId="165" fontId="4" fillId="0" borderId="13" xfId="0" applyNumberFormat="1" applyFont="1" applyFill="1" applyBorder="1" applyAlignment="1" applyProtection="1">
      <alignment horizontal="right" vertical="center" wrapText="1"/>
    </xf>
    <xf numFmtId="164" fontId="4" fillId="0" borderId="13" xfId="1" applyNumberFormat="1" applyFont="1" applyFill="1" applyBorder="1" applyAlignment="1">
      <alignment vertical="center"/>
    </xf>
    <xf numFmtId="43" fontId="4" fillId="0" borderId="13" xfId="1" applyFont="1" applyBorder="1" applyAlignment="1">
      <alignment horizontal="left" vertical="top" wrapText="1"/>
    </xf>
    <xf numFmtId="43" fontId="4" fillId="0" borderId="13" xfId="1" applyFont="1" applyBorder="1" applyAlignment="1">
      <alignment horizontal="left" vertical="center" wrapText="1"/>
    </xf>
    <xf numFmtId="0" fontId="5" fillId="0" borderId="0" xfId="0" applyFont="1" applyAlignment="1">
      <alignment horizontal="center" vertical="center"/>
    </xf>
    <xf numFmtId="0" fontId="4" fillId="0" borderId="1" xfId="0" applyFont="1" applyBorder="1" applyAlignment="1">
      <alignment horizontal="justify"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64" fontId="3" fillId="0" borderId="0" xfId="0" applyNumberFormat="1" applyFont="1" applyBorder="1" applyAlignment="1">
      <alignment horizontal="right" vertical="center"/>
    </xf>
    <xf numFmtId="0" fontId="4" fillId="0" borderId="8"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87"/>
  <sheetViews>
    <sheetView tabSelected="1" topLeftCell="A76" zoomScale="150" zoomScaleNormal="150" workbookViewId="0">
      <selection activeCell="B34" sqref="B34"/>
    </sheetView>
  </sheetViews>
  <sheetFormatPr baseColWidth="10" defaultRowHeight="13.5"/>
  <cols>
    <col min="1" max="1" width="4.5703125" style="2" bestFit="1" customWidth="1"/>
    <col min="2" max="2" width="18.28515625" style="2" customWidth="1"/>
    <col min="3" max="3" width="12.28515625" style="16" customWidth="1"/>
    <col min="4" max="4" width="13.85546875" style="16" customWidth="1"/>
    <col min="5" max="5" width="16.85546875" style="17" customWidth="1"/>
    <col min="6" max="6" width="31.5703125" style="4" customWidth="1"/>
    <col min="7" max="16384" width="11.42578125" style="2"/>
  </cols>
  <sheetData>
    <row r="1" spans="1:6" ht="18" customHeight="1">
      <c r="A1" s="50" t="s">
        <v>53</v>
      </c>
      <c r="B1" s="51"/>
      <c r="C1" s="51"/>
      <c r="D1" s="51"/>
      <c r="E1" s="51"/>
      <c r="F1" s="52"/>
    </row>
    <row r="2" spans="1:6" ht="13.5" customHeight="1">
      <c r="A2" s="27"/>
      <c r="B2" s="28"/>
      <c r="C2" s="29"/>
      <c r="D2" s="53" t="s">
        <v>74</v>
      </c>
      <c r="E2" s="53"/>
      <c r="F2" s="30" t="s">
        <v>26</v>
      </c>
    </row>
    <row r="3" spans="1:6" ht="14.25" customHeight="1">
      <c r="A3" s="47" t="s">
        <v>99</v>
      </c>
      <c r="B3" s="48"/>
      <c r="C3" s="48"/>
      <c r="D3" s="48"/>
      <c r="E3" s="48"/>
      <c r="F3" s="49"/>
    </row>
    <row r="4" spans="1:6" s="1" customFormat="1" ht="25.5">
      <c r="A4" s="19" t="s">
        <v>56</v>
      </c>
      <c r="B4" s="19" t="s">
        <v>55</v>
      </c>
      <c r="C4" s="11" t="s">
        <v>1</v>
      </c>
      <c r="D4" s="12" t="s">
        <v>100</v>
      </c>
      <c r="E4" s="13" t="s">
        <v>24</v>
      </c>
      <c r="F4" s="18" t="s">
        <v>54</v>
      </c>
    </row>
    <row r="5" spans="1:6" s="3" customFormat="1" ht="31.5" customHeight="1">
      <c r="A5" s="5">
        <v>11301</v>
      </c>
      <c r="B5" s="5" t="s">
        <v>0</v>
      </c>
      <c r="C5" s="14">
        <v>41863602</v>
      </c>
      <c r="D5" s="14">
        <v>36612420</v>
      </c>
      <c r="E5" s="15">
        <f>+D5-C5</f>
        <v>-5251182</v>
      </c>
      <c r="F5" s="24" t="s">
        <v>114</v>
      </c>
    </row>
    <row r="6" spans="1:6" ht="29.25" customHeight="1">
      <c r="A6" s="5">
        <v>11303</v>
      </c>
      <c r="B6" s="6" t="s">
        <v>5</v>
      </c>
      <c r="C6" s="14">
        <v>3556894</v>
      </c>
      <c r="D6" s="14">
        <v>3286114</v>
      </c>
      <c r="E6" s="15">
        <f t="shared" ref="E6:E50" si="0">+D6-C6</f>
        <v>-270780</v>
      </c>
      <c r="F6" s="24" t="s">
        <v>114</v>
      </c>
    </row>
    <row r="7" spans="1:6" ht="31.5" customHeight="1">
      <c r="A7" s="5">
        <v>12101</v>
      </c>
      <c r="B7" s="6" t="s">
        <v>45</v>
      </c>
      <c r="C7" s="14">
        <v>1844810</v>
      </c>
      <c r="D7" s="14">
        <v>1077014</v>
      </c>
      <c r="E7" s="15">
        <f t="shared" si="0"/>
        <v>-767796</v>
      </c>
      <c r="F7" s="24" t="s">
        <v>114</v>
      </c>
    </row>
    <row r="8" spans="1:6" ht="33" customHeight="1">
      <c r="A8" s="5">
        <v>13201</v>
      </c>
      <c r="B8" s="6" t="s">
        <v>75</v>
      </c>
      <c r="C8" s="14">
        <v>3626025</v>
      </c>
      <c r="D8" s="14">
        <v>3104277</v>
      </c>
      <c r="E8" s="15">
        <f t="shared" si="0"/>
        <v>-521748</v>
      </c>
      <c r="F8" s="24" t="s">
        <v>114</v>
      </c>
    </row>
    <row r="9" spans="1:6" ht="31.5" customHeight="1">
      <c r="A9" s="5">
        <v>13202</v>
      </c>
      <c r="B9" s="6" t="s">
        <v>76</v>
      </c>
      <c r="C9" s="14">
        <v>6575198</v>
      </c>
      <c r="D9" s="14">
        <v>5701231</v>
      </c>
      <c r="E9" s="15">
        <f t="shared" si="0"/>
        <v>-873967</v>
      </c>
      <c r="F9" s="24" t="s">
        <v>114</v>
      </c>
    </row>
    <row r="10" spans="1:6" ht="30.75" customHeight="1">
      <c r="A10" s="5">
        <v>13301</v>
      </c>
      <c r="B10" s="6" t="s">
        <v>101</v>
      </c>
      <c r="C10" s="14">
        <v>990373</v>
      </c>
      <c r="D10" s="14">
        <v>794353</v>
      </c>
      <c r="E10" s="15">
        <f t="shared" si="0"/>
        <v>-196020</v>
      </c>
      <c r="F10" s="24" t="s">
        <v>114</v>
      </c>
    </row>
    <row r="11" spans="1:6" ht="33" customHeight="1">
      <c r="A11" s="5">
        <v>14101</v>
      </c>
      <c r="B11" s="6" t="s">
        <v>61</v>
      </c>
      <c r="C11" s="14">
        <v>4202948</v>
      </c>
      <c r="D11" s="14">
        <v>3758909</v>
      </c>
      <c r="E11" s="15">
        <f t="shared" si="0"/>
        <v>-444039</v>
      </c>
      <c r="F11" s="24" t="s">
        <v>114</v>
      </c>
    </row>
    <row r="12" spans="1:6" ht="34.5" customHeight="1">
      <c r="A12" s="5">
        <v>14201</v>
      </c>
      <c r="B12" s="6" t="s">
        <v>77</v>
      </c>
      <c r="C12" s="14">
        <v>2283846</v>
      </c>
      <c r="D12" s="14">
        <v>1856118</v>
      </c>
      <c r="E12" s="15">
        <f t="shared" si="0"/>
        <v>-427728</v>
      </c>
      <c r="F12" s="24" t="s">
        <v>114</v>
      </c>
    </row>
    <row r="13" spans="1:6" ht="38.25" customHeight="1">
      <c r="A13" s="5">
        <v>14301</v>
      </c>
      <c r="B13" s="6" t="s">
        <v>78</v>
      </c>
      <c r="C13" s="14">
        <v>2781880</v>
      </c>
      <c r="D13" s="32">
        <v>2441641</v>
      </c>
      <c r="E13" s="15">
        <f t="shared" si="0"/>
        <v>-340239</v>
      </c>
      <c r="F13" s="24" t="s">
        <v>114</v>
      </c>
    </row>
    <row r="14" spans="1:6" ht="35.25" customHeight="1">
      <c r="A14" s="5">
        <v>15101</v>
      </c>
      <c r="B14" s="6" t="s">
        <v>102</v>
      </c>
      <c r="C14" s="14">
        <v>2575039</v>
      </c>
      <c r="D14" s="32">
        <v>2205979</v>
      </c>
      <c r="E14" s="15">
        <f t="shared" si="0"/>
        <v>-369060</v>
      </c>
      <c r="F14" s="24" t="s">
        <v>114</v>
      </c>
    </row>
    <row r="15" spans="1:6" ht="34.5" customHeight="1">
      <c r="A15" s="5">
        <v>15201</v>
      </c>
      <c r="B15" s="6" t="s">
        <v>28</v>
      </c>
      <c r="C15" s="14">
        <v>436265</v>
      </c>
      <c r="D15" s="32">
        <v>182889</v>
      </c>
      <c r="E15" s="15">
        <f t="shared" si="0"/>
        <v>-253376</v>
      </c>
      <c r="F15" s="24" t="s">
        <v>114</v>
      </c>
    </row>
    <row r="16" spans="1:6" ht="43.5" customHeight="1">
      <c r="A16" s="5">
        <v>15303</v>
      </c>
      <c r="B16" s="6" t="s">
        <v>79</v>
      </c>
      <c r="C16" s="14">
        <v>94675</v>
      </c>
      <c r="D16" s="32">
        <v>109800</v>
      </c>
      <c r="E16" s="15">
        <f t="shared" si="0"/>
        <v>15125</v>
      </c>
      <c r="F16" s="26" t="s">
        <v>91</v>
      </c>
    </row>
    <row r="17" spans="1:6" ht="37.5" customHeight="1">
      <c r="A17" s="5">
        <v>15404</v>
      </c>
      <c r="B17" s="6" t="s">
        <v>80</v>
      </c>
      <c r="C17" s="14">
        <v>2116899</v>
      </c>
      <c r="D17" s="32">
        <v>2237609</v>
      </c>
      <c r="E17" s="15">
        <f t="shared" si="0"/>
        <v>120710</v>
      </c>
      <c r="F17" s="26" t="s">
        <v>92</v>
      </c>
    </row>
    <row r="18" spans="1:6" ht="35.25" customHeight="1">
      <c r="A18" s="5">
        <v>15413</v>
      </c>
      <c r="B18" s="6" t="s">
        <v>103</v>
      </c>
      <c r="C18" s="14">
        <v>49346</v>
      </c>
      <c r="D18" s="32">
        <v>24400</v>
      </c>
      <c r="E18" s="15">
        <f t="shared" si="0"/>
        <v>-24946</v>
      </c>
      <c r="F18" s="24" t="s">
        <v>114</v>
      </c>
    </row>
    <row r="19" spans="1:6" ht="51.75" customHeight="1">
      <c r="A19" s="5">
        <v>15901</v>
      </c>
      <c r="B19" s="6" t="s">
        <v>81</v>
      </c>
      <c r="C19" s="14">
        <v>1307340</v>
      </c>
      <c r="D19" s="32">
        <v>1564172</v>
      </c>
      <c r="E19" s="15">
        <f t="shared" si="0"/>
        <v>256832</v>
      </c>
      <c r="F19" s="26" t="s">
        <v>93</v>
      </c>
    </row>
    <row r="20" spans="1:6" ht="79.5" customHeight="1" thickBot="1">
      <c r="A20" s="38">
        <v>17102</v>
      </c>
      <c r="B20" s="39" t="s">
        <v>27</v>
      </c>
      <c r="C20" s="40">
        <v>623685</v>
      </c>
      <c r="D20" s="41">
        <v>817891</v>
      </c>
      <c r="E20" s="42">
        <f t="shared" si="0"/>
        <v>194206</v>
      </c>
      <c r="F20" s="43" t="s">
        <v>115</v>
      </c>
    </row>
    <row r="21" spans="1:6" ht="54" customHeight="1">
      <c r="A21" s="33">
        <v>21101</v>
      </c>
      <c r="B21" s="34" t="s">
        <v>6</v>
      </c>
      <c r="C21" s="35">
        <v>236445</v>
      </c>
      <c r="D21" s="35">
        <v>166773</v>
      </c>
      <c r="E21" s="36">
        <f t="shared" si="0"/>
        <v>-69672</v>
      </c>
      <c r="F21" s="24" t="s">
        <v>116</v>
      </c>
    </row>
    <row r="22" spans="1:6" ht="58.5" customHeight="1">
      <c r="A22" s="5">
        <v>21201</v>
      </c>
      <c r="B22" s="6" t="s">
        <v>7</v>
      </c>
      <c r="C22" s="14">
        <v>13169</v>
      </c>
      <c r="D22" s="14">
        <v>822</v>
      </c>
      <c r="E22" s="15">
        <f t="shared" si="0"/>
        <v>-12347</v>
      </c>
      <c r="F22" s="25" t="s">
        <v>68</v>
      </c>
    </row>
    <row r="23" spans="1:6" ht="53.25" customHeight="1">
      <c r="A23" s="5">
        <v>21501</v>
      </c>
      <c r="B23" s="6" t="s">
        <v>82</v>
      </c>
      <c r="C23" s="14">
        <v>1461</v>
      </c>
      <c r="D23" s="14">
        <v>159</v>
      </c>
      <c r="E23" s="15">
        <f t="shared" si="0"/>
        <v>-1302</v>
      </c>
      <c r="F23" s="25" t="s">
        <v>68</v>
      </c>
    </row>
    <row r="24" spans="1:6" ht="57.75" customHeight="1">
      <c r="A24" s="5">
        <v>21601</v>
      </c>
      <c r="B24" s="6" t="s">
        <v>104</v>
      </c>
      <c r="C24" s="14">
        <v>2650</v>
      </c>
      <c r="D24" s="14">
        <v>791</v>
      </c>
      <c r="E24" s="15">
        <f t="shared" si="0"/>
        <v>-1859</v>
      </c>
      <c r="F24" s="25" t="s">
        <v>117</v>
      </c>
    </row>
    <row r="25" spans="1:6" ht="51" customHeight="1">
      <c r="A25" s="5">
        <v>22101</v>
      </c>
      <c r="B25" s="6" t="s">
        <v>8</v>
      </c>
      <c r="C25" s="14">
        <v>623685</v>
      </c>
      <c r="D25" s="14">
        <v>549812</v>
      </c>
      <c r="E25" s="15">
        <f t="shared" si="0"/>
        <v>-73873</v>
      </c>
      <c r="F25" s="25" t="s">
        <v>68</v>
      </c>
    </row>
    <row r="26" spans="1:6" ht="64.5" customHeight="1">
      <c r="A26" s="5">
        <v>24601</v>
      </c>
      <c r="B26" s="6" t="s">
        <v>29</v>
      </c>
      <c r="C26" s="14">
        <v>4469</v>
      </c>
      <c r="D26" s="14">
        <v>6269</v>
      </c>
      <c r="E26" s="15">
        <f t="shared" si="0"/>
        <v>1800</v>
      </c>
      <c r="F26" s="25" t="s">
        <v>46</v>
      </c>
    </row>
    <row r="27" spans="1:6" ht="56.25" customHeight="1">
      <c r="A27" s="5">
        <v>24801</v>
      </c>
      <c r="B27" s="6" t="s">
        <v>9</v>
      </c>
      <c r="C27" s="14">
        <v>417101</v>
      </c>
      <c r="D27" s="14">
        <v>165010</v>
      </c>
      <c r="E27" s="15">
        <f t="shared" si="0"/>
        <v>-252091</v>
      </c>
      <c r="F27" s="25" t="s">
        <v>68</v>
      </c>
    </row>
    <row r="28" spans="1:6" ht="38.25" customHeight="1">
      <c r="A28" s="5">
        <v>25301</v>
      </c>
      <c r="B28" s="6" t="s">
        <v>30</v>
      </c>
      <c r="C28" s="14">
        <v>115055</v>
      </c>
      <c r="D28" s="14">
        <v>465081</v>
      </c>
      <c r="E28" s="15">
        <f t="shared" si="0"/>
        <v>350026</v>
      </c>
      <c r="F28" s="25" t="s">
        <v>47</v>
      </c>
    </row>
    <row r="29" spans="1:6" ht="48.75" customHeight="1">
      <c r="A29" s="5">
        <v>26101</v>
      </c>
      <c r="B29" s="6" t="s">
        <v>31</v>
      </c>
      <c r="C29" s="14">
        <v>719424</v>
      </c>
      <c r="D29" s="14">
        <v>668341</v>
      </c>
      <c r="E29" s="15">
        <f t="shared" si="0"/>
        <v>-51083</v>
      </c>
      <c r="F29" s="25" t="s">
        <v>68</v>
      </c>
    </row>
    <row r="30" spans="1:6" ht="51" customHeight="1">
      <c r="A30" s="5">
        <v>27101</v>
      </c>
      <c r="B30" s="6" t="s">
        <v>10</v>
      </c>
      <c r="C30" s="14">
        <v>79365</v>
      </c>
      <c r="D30" s="14">
        <v>32336</v>
      </c>
      <c r="E30" s="15">
        <f t="shared" si="0"/>
        <v>-47029</v>
      </c>
      <c r="F30" s="25" t="s">
        <v>68</v>
      </c>
    </row>
    <row r="31" spans="1:6" ht="32.25" customHeight="1">
      <c r="A31" s="5">
        <v>29401</v>
      </c>
      <c r="B31" s="6" t="s">
        <v>11</v>
      </c>
      <c r="C31" s="14">
        <v>42958</v>
      </c>
      <c r="D31" s="14">
        <v>47194</v>
      </c>
      <c r="E31" s="15">
        <f t="shared" si="0"/>
        <v>4236</v>
      </c>
      <c r="F31" s="25" t="s">
        <v>118</v>
      </c>
    </row>
    <row r="32" spans="1:6" ht="55.5" customHeight="1" thickBot="1">
      <c r="A32" s="38">
        <v>29601</v>
      </c>
      <c r="B32" s="39" t="s">
        <v>12</v>
      </c>
      <c r="C32" s="40">
        <v>297417</v>
      </c>
      <c r="D32" s="40">
        <v>173179</v>
      </c>
      <c r="E32" s="42">
        <f t="shared" si="0"/>
        <v>-124238</v>
      </c>
      <c r="F32" s="44" t="s">
        <v>68</v>
      </c>
    </row>
    <row r="33" spans="1:6" ht="31.5" customHeight="1">
      <c r="A33" s="33">
        <v>31101</v>
      </c>
      <c r="B33" s="34" t="s">
        <v>105</v>
      </c>
      <c r="C33" s="35">
        <v>1801696</v>
      </c>
      <c r="D33" s="35">
        <v>1733644</v>
      </c>
      <c r="E33" s="36">
        <f t="shared" si="0"/>
        <v>-68052</v>
      </c>
      <c r="F33" s="37" t="s">
        <v>119</v>
      </c>
    </row>
    <row r="34" spans="1:6" ht="27.75" customHeight="1">
      <c r="A34" s="5">
        <v>31301</v>
      </c>
      <c r="B34" s="6" t="s">
        <v>106</v>
      </c>
      <c r="C34" s="14">
        <v>44445</v>
      </c>
      <c r="D34" s="14">
        <v>50828</v>
      </c>
      <c r="E34" s="15">
        <f t="shared" si="0"/>
        <v>6383</v>
      </c>
      <c r="F34" s="25" t="s">
        <v>120</v>
      </c>
    </row>
    <row r="35" spans="1:6" ht="34.5" customHeight="1">
      <c r="A35" s="5">
        <v>31401</v>
      </c>
      <c r="B35" s="6" t="s">
        <v>107</v>
      </c>
      <c r="C35" s="14">
        <v>384494</v>
      </c>
      <c r="D35" s="14">
        <v>292994</v>
      </c>
      <c r="E35" s="15">
        <f t="shared" si="0"/>
        <v>-91500</v>
      </c>
      <c r="F35" s="25" t="s">
        <v>119</v>
      </c>
    </row>
    <row r="36" spans="1:6" ht="72" customHeight="1">
      <c r="A36" s="5">
        <v>31601</v>
      </c>
      <c r="B36" s="6" t="s">
        <v>32</v>
      </c>
      <c r="C36" s="14">
        <v>3601257</v>
      </c>
      <c r="D36" s="14">
        <v>2845559</v>
      </c>
      <c r="E36" s="15">
        <f t="shared" si="0"/>
        <v>-755698</v>
      </c>
      <c r="F36" s="25" t="s">
        <v>121</v>
      </c>
    </row>
    <row r="37" spans="1:6" ht="51.75" customHeight="1">
      <c r="A37" s="5">
        <v>31701</v>
      </c>
      <c r="B37" s="6" t="s">
        <v>83</v>
      </c>
      <c r="C37" s="14">
        <v>358634</v>
      </c>
      <c r="D37" s="14">
        <v>304421</v>
      </c>
      <c r="E37" s="15">
        <f t="shared" si="0"/>
        <v>-54213</v>
      </c>
      <c r="F37" s="25" t="s">
        <v>69</v>
      </c>
    </row>
    <row r="38" spans="1:6" ht="39" customHeight="1">
      <c r="A38" s="5">
        <v>31801</v>
      </c>
      <c r="B38" s="6" t="s">
        <v>52</v>
      </c>
      <c r="C38" s="14">
        <v>19371</v>
      </c>
      <c r="D38" s="14">
        <v>25767</v>
      </c>
      <c r="E38" s="15">
        <f t="shared" si="0"/>
        <v>6396</v>
      </c>
      <c r="F38" s="24" t="s">
        <v>70</v>
      </c>
    </row>
    <row r="39" spans="1:6" ht="53.25" customHeight="1">
      <c r="A39" s="5">
        <v>31901</v>
      </c>
      <c r="B39" s="6" t="s">
        <v>33</v>
      </c>
      <c r="C39" s="14">
        <v>19597</v>
      </c>
      <c r="D39" s="14">
        <v>9145</v>
      </c>
      <c r="E39" s="15">
        <f t="shared" si="0"/>
        <v>-10452</v>
      </c>
      <c r="F39" s="25" t="s">
        <v>69</v>
      </c>
    </row>
    <row r="40" spans="1:6" ht="41.25" customHeight="1">
      <c r="A40" s="5">
        <v>32101</v>
      </c>
      <c r="B40" s="6" t="s">
        <v>84</v>
      </c>
      <c r="C40" s="14">
        <v>98343</v>
      </c>
      <c r="D40" s="14">
        <v>103522</v>
      </c>
      <c r="E40" s="15">
        <f t="shared" si="0"/>
        <v>5179</v>
      </c>
      <c r="F40" s="25" t="s">
        <v>122</v>
      </c>
    </row>
    <row r="41" spans="1:6" ht="41.25" customHeight="1">
      <c r="A41" s="5">
        <v>32201</v>
      </c>
      <c r="B41" s="6" t="s">
        <v>108</v>
      </c>
      <c r="C41" s="14">
        <v>132288</v>
      </c>
      <c r="D41" s="14">
        <v>111119</v>
      </c>
      <c r="E41" s="15">
        <f t="shared" si="0"/>
        <v>-21169</v>
      </c>
      <c r="F41" s="25" t="s">
        <v>123</v>
      </c>
    </row>
    <row r="42" spans="1:6" ht="50.25" customHeight="1">
      <c r="A42" s="5">
        <v>32302</v>
      </c>
      <c r="B42" s="6" t="s">
        <v>62</v>
      </c>
      <c r="C42" s="14">
        <v>182958</v>
      </c>
      <c r="D42" s="14">
        <v>144554</v>
      </c>
      <c r="E42" s="15">
        <f t="shared" si="0"/>
        <v>-38404</v>
      </c>
      <c r="F42" s="25" t="s">
        <v>69</v>
      </c>
    </row>
    <row r="43" spans="1:6" ht="49.5" customHeight="1">
      <c r="A43" s="5">
        <v>32501</v>
      </c>
      <c r="B43" s="6" t="s">
        <v>63</v>
      </c>
      <c r="C43" s="14">
        <v>25751</v>
      </c>
      <c r="D43" s="14">
        <v>27053</v>
      </c>
      <c r="E43" s="15">
        <f t="shared" si="0"/>
        <v>1302</v>
      </c>
      <c r="F43" s="8" t="s">
        <v>71</v>
      </c>
    </row>
    <row r="44" spans="1:6" ht="49.5" customHeight="1">
      <c r="A44" s="5">
        <v>32901</v>
      </c>
      <c r="B44" s="6" t="s">
        <v>85</v>
      </c>
      <c r="C44" s="14">
        <v>0</v>
      </c>
      <c r="D44" s="14">
        <v>5245</v>
      </c>
      <c r="E44" s="15">
        <f t="shared" si="0"/>
        <v>5245</v>
      </c>
      <c r="F44" s="8" t="s">
        <v>94</v>
      </c>
    </row>
    <row r="45" spans="1:6" ht="54.75" customHeight="1">
      <c r="A45" s="5">
        <v>33101</v>
      </c>
      <c r="B45" s="6" t="s">
        <v>13</v>
      </c>
      <c r="C45" s="14">
        <v>3749244</v>
      </c>
      <c r="D45" s="14">
        <v>4991565</v>
      </c>
      <c r="E45" s="15">
        <f t="shared" si="0"/>
        <v>1242321</v>
      </c>
      <c r="F45" s="25" t="s">
        <v>124</v>
      </c>
    </row>
    <row r="46" spans="1:6" ht="54.75" customHeight="1">
      <c r="A46" s="5">
        <v>33301</v>
      </c>
      <c r="B46" s="6" t="s">
        <v>86</v>
      </c>
      <c r="C46" s="14">
        <v>12305</v>
      </c>
      <c r="D46" s="14">
        <v>30416</v>
      </c>
      <c r="E46" s="15">
        <f t="shared" si="0"/>
        <v>18111</v>
      </c>
      <c r="F46" s="25" t="s">
        <v>95</v>
      </c>
    </row>
    <row r="47" spans="1:6" ht="54" customHeight="1">
      <c r="A47" s="5">
        <v>33401</v>
      </c>
      <c r="B47" s="6" t="s">
        <v>64</v>
      </c>
      <c r="C47" s="14">
        <v>23201</v>
      </c>
      <c r="D47" s="14">
        <v>13251</v>
      </c>
      <c r="E47" s="15">
        <f t="shared" si="0"/>
        <v>-9950</v>
      </c>
      <c r="F47" s="25" t="s">
        <v>69</v>
      </c>
    </row>
    <row r="48" spans="1:6" ht="41.25" customHeight="1">
      <c r="A48" s="5">
        <v>33603</v>
      </c>
      <c r="B48" s="6" t="s">
        <v>34</v>
      </c>
      <c r="C48" s="14">
        <v>1684</v>
      </c>
      <c r="D48" s="14">
        <v>9720</v>
      </c>
      <c r="E48" s="15">
        <f t="shared" si="0"/>
        <v>8036</v>
      </c>
      <c r="F48" s="8" t="s">
        <v>125</v>
      </c>
    </row>
    <row r="49" spans="1:6" ht="51" customHeight="1">
      <c r="A49" s="5">
        <v>33801</v>
      </c>
      <c r="B49" s="6" t="s">
        <v>109</v>
      </c>
      <c r="C49" s="14">
        <v>5420</v>
      </c>
      <c r="D49" s="14">
        <v>3559</v>
      </c>
      <c r="E49" s="15">
        <f t="shared" si="0"/>
        <v>-1861</v>
      </c>
      <c r="F49" s="25" t="s">
        <v>69</v>
      </c>
    </row>
    <row r="50" spans="1:6" ht="51" customHeight="1">
      <c r="A50" s="5">
        <v>34101</v>
      </c>
      <c r="B50" s="6" t="s">
        <v>14</v>
      </c>
      <c r="C50" s="14">
        <v>235373</v>
      </c>
      <c r="D50" s="14">
        <v>6871732</v>
      </c>
      <c r="E50" s="15">
        <f t="shared" si="0"/>
        <v>6636359</v>
      </c>
      <c r="F50" s="8" t="s">
        <v>126</v>
      </c>
    </row>
    <row r="51" spans="1:6" ht="48" customHeight="1">
      <c r="A51" s="5">
        <v>34401</v>
      </c>
      <c r="B51" s="6" t="s">
        <v>35</v>
      </c>
      <c r="C51" s="14">
        <v>0</v>
      </c>
      <c r="D51" s="14">
        <v>3466</v>
      </c>
      <c r="E51" s="15">
        <f t="shared" ref="E51:E80" si="1">+D51-C51</f>
        <v>3466</v>
      </c>
      <c r="F51" s="8" t="s">
        <v>49</v>
      </c>
    </row>
    <row r="52" spans="1:6" ht="51.75" customHeight="1">
      <c r="A52" s="5">
        <v>34501</v>
      </c>
      <c r="B52" s="6" t="s">
        <v>36</v>
      </c>
      <c r="C52" s="14">
        <v>472126</v>
      </c>
      <c r="D52" s="14">
        <v>453689</v>
      </c>
      <c r="E52" s="15">
        <f t="shared" si="1"/>
        <v>-18437</v>
      </c>
      <c r="F52" s="25" t="s">
        <v>69</v>
      </c>
    </row>
    <row r="53" spans="1:6" ht="41.25" customHeight="1">
      <c r="A53" s="5">
        <v>34701</v>
      </c>
      <c r="B53" s="6" t="s">
        <v>110</v>
      </c>
      <c r="C53" s="14">
        <v>0</v>
      </c>
      <c r="D53" s="14">
        <v>2417</v>
      </c>
      <c r="E53" s="15">
        <f t="shared" si="1"/>
        <v>2417</v>
      </c>
      <c r="F53" s="8" t="s">
        <v>127</v>
      </c>
    </row>
    <row r="54" spans="1:6" ht="57" customHeight="1">
      <c r="A54" s="5">
        <v>34801</v>
      </c>
      <c r="B54" s="6" t="s">
        <v>37</v>
      </c>
      <c r="C54" s="14">
        <v>2210205</v>
      </c>
      <c r="D54" s="14">
        <v>1339397</v>
      </c>
      <c r="E54" s="15">
        <f t="shared" si="1"/>
        <v>-870808</v>
      </c>
      <c r="F54" s="25" t="s">
        <v>69</v>
      </c>
    </row>
    <row r="55" spans="1:6" ht="54" customHeight="1">
      <c r="A55" s="5">
        <v>35101</v>
      </c>
      <c r="B55" s="6" t="s">
        <v>38</v>
      </c>
      <c r="C55" s="14">
        <v>623685</v>
      </c>
      <c r="D55" s="14">
        <v>228107</v>
      </c>
      <c r="E55" s="15">
        <f t="shared" si="1"/>
        <v>-395578</v>
      </c>
      <c r="F55" s="25" t="s">
        <v>69</v>
      </c>
    </row>
    <row r="56" spans="1:6" ht="54" customHeight="1">
      <c r="A56" s="5">
        <v>35201</v>
      </c>
      <c r="B56" s="6" t="s">
        <v>15</v>
      </c>
      <c r="C56" s="14">
        <v>137300</v>
      </c>
      <c r="D56" s="14">
        <v>285647</v>
      </c>
      <c r="E56" s="15">
        <f t="shared" si="1"/>
        <v>148347</v>
      </c>
      <c r="F56" s="8" t="s">
        <v>72</v>
      </c>
    </row>
    <row r="57" spans="1:6" ht="52.5" customHeight="1">
      <c r="A57" s="5">
        <v>35302</v>
      </c>
      <c r="B57" s="6" t="s">
        <v>16</v>
      </c>
      <c r="C57" s="14">
        <v>185823</v>
      </c>
      <c r="D57" s="14">
        <v>459222</v>
      </c>
      <c r="E57" s="15">
        <f>+D57-C57</f>
        <v>273399</v>
      </c>
      <c r="F57" s="8" t="s">
        <v>50</v>
      </c>
    </row>
    <row r="58" spans="1:6" ht="54.75" customHeight="1">
      <c r="A58" s="5">
        <v>35501</v>
      </c>
      <c r="B58" s="6" t="s">
        <v>17</v>
      </c>
      <c r="C58" s="14">
        <v>259325</v>
      </c>
      <c r="D58" s="14">
        <v>339425</v>
      </c>
      <c r="E58" s="15">
        <f t="shared" si="1"/>
        <v>80100</v>
      </c>
      <c r="F58" s="25" t="s">
        <v>69</v>
      </c>
    </row>
    <row r="59" spans="1:6" ht="54.75" customHeight="1">
      <c r="A59" s="5">
        <v>35801</v>
      </c>
      <c r="B59" s="6" t="s">
        <v>65</v>
      </c>
      <c r="C59" s="14">
        <v>260520</v>
      </c>
      <c r="D59" s="14">
        <v>501327</v>
      </c>
      <c r="E59" s="15">
        <f t="shared" si="1"/>
        <v>240807</v>
      </c>
      <c r="F59" s="25" t="s">
        <v>73</v>
      </c>
    </row>
    <row r="60" spans="1:6" ht="54.75" customHeight="1">
      <c r="A60" s="5">
        <v>35901</v>
      </c>
      <c r="B60" s="6" t="s">
        <v>87</v>
      </c>
      <c r="C60" s="14">
        <v>21517</v>
      </c>
      <c r="D60" s="14">
        <v>23000</v>
      </c>
      <c r="E60" s="15">
        <f t="shared" si="1"/>
        <v>1483</v>
      </c>
      <c r="F60" s="25" t="s">
        <v>96</v>
      </c>
    </row>
    <row r="61" spans="1:6" ht="54.75" customHeight="1">
      <c r="A61" s="5">
        <v>36201</v>
      </c>
      <c r="B61" s="6" t="s">
        <v>111</v>
      </c>
      <c r="C61" s="14">
        <v>1043</v>
      </c>
      <c r="D61" s="14">
        <v>0</v>
      </c>
      <c r="E61" s="15">
        <f t="shared" si="1"/>
        <v>-1043</v>
      </c>
      <c r="F61" s="8" t="s">
        <v>48</v>
      </c>
    </row>
    <row r="62" spans="1:6" ht="93" customHeight="1">
      <c r="A62" s="5">
        <v>36301</v>
      </c>
      <c r="B62" s="6" t="s">
        <v>39</v>
      </c>
      <c r="C62" s="14">
        <v>42765603</v>
      </c>
      <c r="D62" s="14">
        <v>69676556</v>
      </c>
      <c r="E62" s="15">
        <f t="shared" si="1"/>
        <v>26910953</v>
      </c>
      <c r="F62" s="9" t="s">
        <v>2</v>
      </c>
    </row>
    <row r="63" spans="1:6" ht="48" customHeight="1">
      <c r="A63" s="5">
        <v>36601</v>
      </c>
      <c r="B63" s="6" t="s">
        <v>40</v>
      </c>
      <c r="C63" s="14">
        <v>75810</v>
      </c>
      <c r="D63" s="14">
        <v>59500</v>
      </c>
      <c r="E63" s="15">
        <f t="shared" si="1"/>
        <v>-16310</v>
      </c>
      <c r="F63" s="8" t="s">
        <v>48</v>
      </c>
    </row>
    <row r="64" spans="1:6" ht="46.5" customHeight="1">
      <c r="A64" s="5">
        <v>37201</v>
      </c>
      <c r="B64" s="6" t="s">
        <v>41</v>
      </c>
      <c r="C64" s="14">
        <v>11369</v>
      </c>
      <c r="D64" s="14">
        <v>24702</v>
      </c>
      <c r="E64" s="15">
        <f t="shared" si="1"/>
        <v>13333</v>
      </c>
      <c r="F64" s="10" t="s">
        <v>51</v>
      </c>
    </row>
    <row r="65" spans="1:6" ht="72" customHeight="1">
      <c r="A65" s="5">
        <v>37501</v>
      </c>
      <c r="B65" s="6" t="s">
        <v>18</v>
      </c>
      <c r="C65" s="14">
        <v>565496</v>
      </c>
      <c r="D65" s="14">
        <v>606535</v>
      </c>
      <c r="E65" s="15">
        <f t="shared" si="1"/>
        <v>41039</v>
      </c>
      <c r="F65" s="8" t="s">
        <v>3</v>
      </c>
    </row>
    <row r="66" spans="1:6" ht="52.5" customHeight="1">
      <c r="A66" s="5">
        <v>38201</v>
      </c>
      <c r="B66" s="6" t="s">
        <v>66</v>
      </c>
      <c r="C66" s="14">
        <v>399411</v>
      </c>
      <c r="D66" s="14">
        <v>540052</v>
      </c>
      <c r="E66" s="15">
        <f t="shared" si="1"/>
        <v>140641</v>
      </c>
      <c r="F66" s="25" t="s">
        <v>128</v>
      </c>
    </row>
    <row r="67" spans="1:6" ht="52.5" customHeight="1">
      <c r="A67" s="5">
        <v>38301</v>
      </c>
      <c r="B67" s="6" t="s">
        <v>112</v>
      </c>
      <c r="C67" s="14">
        <v>38338</v>
      </c>
      <c r="D67" s="14">
        <v>31837</v>
      </c>
      <c r="E67" s="15">
        <f t="shared" si="1"/>
        <v>-6501</v>
      </c>
      <c r="F67" s="25" t="s">
        <v>69</v>
      </c>
    </row>
    <row r="68" spans="1:6" ht="54.75" customHeight="1">
      <c r="A68" s="5">
        <v>39201</v>
      </c>
      <c r="B68" s="6" t="s">
        <v>67</v>
      </c>
      <c r="C68" s="14">
        <v>177220</v>
      </c>
      <c r="D68" s="14">
        <v>125545</v>
      </c>
      <c r="E68" s="15">
        <f t="shared" si="1"/>
        <v>-51675</v>
      </c>
      <c r="F68" s="25" t="s">
        <v>69</v>
      </c>
    </row>
    <row r="69" spans="1:6" ht="54.75" customHeight="1">
      <c r="A69" s="5">
        <v>39501</v>
      </c>
      <c r="B69" s="6" t="s">
        <v>88</v>
      </c>
      <c r="C69" s="14">
        <v>354253</v>
      </c>
      <c r="D69" s="14">
        <v>491425</v>
      </c>
      <c r="E69" s="15">
        <f t="shared" si="1"/>
        <v>137172</v>
      </c>
      <c r="F69" s="31" t="s">
        <v>129</v>
      </c>
    </row>
    <row r="70" spans="1:6" ht="39.75" customHeight="1">
      <c r="A70" s="5">
        <v>39801</v>
      </c>
      <c r="B70" s="6" t="s">
        <v>89</v>
      </c>
      <c r="C70" s="14">
        <v>1619294</v>
      </c>
      <c r="D70" s="14">
        <v>1630045</v>
      </c>
      <c r="E70" s="15">
        <f t="shared" si="1"/>
        <v>10751</v>
      </c>
      <c r="F70" s="31" t="s">
        <v>97</v>
      </c>
    </row>
    <row r="71" spans="1:6" ht="18" customHeight="1">
      <c r="A71" s="5">
        <v>51101</v>
      </c>
      <c r="B71" s="5" t="s">
        <v>19</v>
      </c>
      <c r="C71" s="14">
        <v>0</v>
      </c>
      <c r="D71" s="14">
        <v>7343</v>
      </c>
      <c r="E71" s="15">
        <f t="shared" si="1"/>
        <v>7343</v>
      </c>
      <c r="F71" s="54" t="s">
        <v>4</v>
      </c>
    </row>
    <row r="72" spans="1:6" ht="24" customHeight="1">
      <c r="A72" s="5">
        <v>51201</v>
      </c>
      <c r="B72" s="6" t="s">
        <v>42</v>
      </c>
      <c r="C72" s="14">
        <v>0</v>
      </c>
      <c r="D72" s="14">
        <v>8619</v>
      </c>
      <c r="E72" s="15">
        <f t="shared" si="1"/>
        <v>8619</v>
      </c>
      <c r="F72" s="55"/>
    </row>
    <row r="73" spans="1:6" ht="18" customHeight="1">
      <c r="A73" s="5">
        <v>51501</v>
      </c>
      <c r="B73" s="6" t="s">
        <v>20</v>
      </c>
      <c r="C73" s="14">
        <v>0</v>
      </c>
      <c r="D73" s="14">
        <v>118964</v>
      </c>
      <c r="E73" s="15">
        <f t="shared" si="1"/>
        <v>118964</v>
      </c>
      <c r="F73" s="55"/>
    </row>
    <row r="74" spans="1:6" ht="18" customHeight="1">
      <c r="A74" s="5">
        <v>51901</v>
      </c>
      <c r="B74" s="6" t="s">
        <v>43</v>
      </c>
      <c r="C74" s="14">
        <v>0</v>
      </c>
      <c r="D74" s="14">
        <v>3415</v>
      </c>
      <c r="E74" s="15">
        <f t="shared" si="1"/>
        <v>3415</v>
      </c>
      <c r="F74" s="55"/>
    </row>
    <row r="75" spans="1:6" ht="24.75" customHeight="1">
      <c r="A75" s="5">
        <v>52101</v>
      </c>
      <c r="B75" s="6" t="s">
        <v>21</v>
      </c>
      <c r="C75" s="14">
        <v>0</v>
      </c>
      <c r="D75" s="14">
        <v>28056</v>
      </c>
      <c r="E75" s="15">
        <f t="shared" si="1"/>
        <v>28056</v>
      </c>
      <c r="F75" s="55"/>
    </row>
    <row r="76" spans="1:6" ht="22.5" customHeight="1">
      <c r="A76" s="5">
        <v>52301</v>
      </c>
      <c r="B76" s="6" t="s">
        <v>44</v>
      </c>
      <c r="C76" s="14">
        <v>0</v>
      </c>
      <c r="D76" s="14">
        <v>2128</v>
      </c>
      <c r="E76" s="15">
        <f t="shared" si="1"/>
        <v>2128</v>
      </c>
      <c r="F76" s="55"/>
    </row>
    <row r="77" spans="1:6" ht="22.5" customHeight="1">
      <c r="A77" s="5">
        <v>54201</v>
      </c>
      <c r="B77" s="6" t="s">
        <v>90</v>
      </c>
      <c r="C77" s="14">
        <v>0</v>
      </c>
      <c r="D77" s="14">
        <v>4232</v>
      </c>
      <c r="E77" s="15">
        <f t="shared" si="1"/>
        <v>4232</v>
      </c>
      <c r="F77" s="55"/>
    </row>
    <row r="78" spans="1:6" ht="27" customHeight="1">
      <c r="A78" s="5">
        <v>56401</v>
      </c>
      <c r="B78" s="6" t="s">
        <v>22</v>
      </c>
      <c r="C78" s="14">
        <v>0</v>
      </c>
      <c r="D78" s="14">
        <v>38707</v>
      </c>
      <c r="E78" s="15">
        <f t="shared" si="1"/>
        <v>38707</v>
      </c>
      <c r="F78" s="55"/>
    </row>
    <row r="79" spans="1:6" ht="24" customHeight="1">
      <c r="A79" s="5">
        <v>56501</v>
      </c>
      <c r="B79" s="6" t="s">
        <v>23</v>
      </c>
      <c r="C79" s="14">
        <v>0</v>
      </c>
      <c r="D79" s="14">
        <v>26302</v>
      </c>
      <c r="E79" s="15">
        <f t="shared" si="1"/>
        <v>26302</v>
      </c>
      <c r="F79" s="55"/>
    </row>
    <row r="80" spans="1:6" ht="24" customHeight="1">
      <c r="A80" s="5">
        <v>59101</v>
      </c>
      <c r="B80" s="6" t="s">
        <v>113</v>
      </c>
      <c r="C80" s="14">
        <v>0</v>
      </c>
      <c r="D80" s="14">
        <v>17447</v>
      </c>
      <c r="E80" s="15">
        <f t="shared" si="1"/>
        <v>17447</v>
      </c>
      <c r="F80" s="56"/>
    </row>
    <row r="81" spans="1:6">
      <c r="A81" s="5"/>
      <c r="B81" s="5"/>
      <c r="C81" s="14">
        <f>SUM(C5:C80)</f>
        <v>138356423</v>
      </c>
      <c r="D81" s="14">
        <f>SUM(D5:D80)</f>
        <v>162701785</v>
      </c>
      <c r="E81" s="14">
        <f>SUM(E5:E80)</f>
        <v>24345362</v>
      </c>
      <c r="F81" s="7"/>
    </row>
    <row r="82" spans="1:6" ht="78.75" customHeight="1">
      <c r="A82" s="5" t="s">
        <v>25</v>
      </c>
      <c r="B82" s="46" t="s">
        <v>98</v>
      </c>
      <c r="C82" s="46"/>
      <c r="D82" s="46"/>
      <c r="E82" s="46"/>
      <c r="F82" s="46"/>
    </row>
    <row r="85" spans="1:6">
      <c r="B85" s="20"/>
      <c r="C85" s="21"/>
      <c r="D85" s="21"/>
      <c r="F85" s="22"/>
    </row>
    <row r="86" spans="1:6">
      <c r="B86" s="45" t="s">
        <v>57</v>
      </c>
      <c r="C86" s="45"/>
      <c r="D86" s="45"/>
      <c r="F86" s="23" t="s">
        <v>59</v>
      </c>
    </row>
    <row r="87" spans="1:6">
      <c r="B87" s="45" t="s">
        <v>58</v>
      </c>
      <c r="C87" s="45"/>
      <c r="D87" s="45"/>
      <c r="F87" s="23" t="s">
        <v>60</v>
      </c>
    </row>
  </sheetData>
  <mergeCells count="7">
    <mergeCell ref="B87:D87"/>
    <mergeCell ref="B82:F82"/>
    <mergeCell ref="A3:F3"/>
    <mergeCell ref="A1:F1"/>
    <mergeCell ref="B86:D86"/>
    <mergeCell ref="D2:E2"/>
    <mergeCell ref="F71:F80"/>
  </mergeCells>
  <pageMargins left="0.70866141732283472" right="0.70866141732283472" top="0.74803149606299213" bottom="0.55118110236220474" header="0.31496062992125984" footer="0.31496062992125984"/>
  <pageSetup scale="90"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2018-01-12T16:36:44Z</cp:lastPrinted>
  <dcterms:created xsi:type="dcterms:W3CDTF">2017-03-03T19:45:00Z</dcterms:created>
  <dcterms:modified xsi:type="dcterms:W3CDTF">2018-01-17T19:12:43Z</dcterms:modified>
</cp:coreProperties>
</file>