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160" yWindow="15" windowWidth="9135" windowHeight="10050"/>
  </bookViews>
  <sheets>
    <sheet name="Hoja1" sheetId="1" r:id="rId1"/>
  </sheets>
  <definedNames>
    <definedName name="_xlnm.Print_Titles" localSheetId="0">Hoja1!$1:$4</definedName>
  </definedNames>
  <calcPr calcId="125725"/>
</workbook>
</file>

<file path=xl/calcChain.xml><?xml version="1.0" encoding="utf-8"?>
<calcChain xmlns="http://schemas.openxmlformats.org/spreadsheetml/2006/main">
  <c r="E81" i="1"/>
  <c r="D81"/>
  <c r="C81"/>
  <c r="E80"/>
  <c r="E67"/>
  <c r="E61"/>
  <c r="E53"/>
  <c r="E49"/>
  <c r="E41"/>
  <c r="E35"/>
  <c r="E34"/>
  <c r="E33"/>
  <c r="E24"/>
  <c r="E18"/>
  <c r="E14"/>
  <c r="E10"/>
  <c r="E77"/>
  <c r="E70"/>
  <c r="E69"/>
  <c r="E60"/>
  <c r="E46"/>
  <c r="E44"/>
  <c r="E40"/>
  <c r="E37"/>
  <c r="E23"/>
  <c r="E19"/>
  <c r="E17"/>
  <c r="E16"/>
  <c r="E13"/>
  <c r="E12"/>
  <c r="E9"/>
  <c r="E8"/>
  <c r="E68"/>
  <c r="E66"/>
  <c r="E59"/>
  <c r="E47"/>
  <c r="E43"/>
  <c r="E42"/>
  <c r="E11"/>
  <c r="E38"/>
  <c r="E57"/>
  <c r="E7"/>
  <c r="E79"/>
  <c r="E76"/>
  <c r="E78"/>
  <c r="E75"/>
  <c r="E74"/>
  <c r="E73"/>
  <c r="E72"/>
  <c r="E71"/>
  <c r="E65"/>
  <c r="E64"/>
  <c r="E63"/>
  <c r="E62"/>
  <c r="E58"/>
  <c r="E56"/>
  <c r="E55"/>
  <c r="E54"/>
  <c r="E52"/>
  <c r="E51"/>
  <c r="E29"/>
  <c r="E28"/>
  <c r="E26"/>
  <c r="E6"/>
  <c r="E15"/>
  <c r="E20"/>
  <c r="E21"/>
  <c r="E22"/>
  <c r="E25"/>
  <c r="E27"/>
  <c r="E30"/>
  <c r="E31"/>
  <c r="E32"/>
  <c r="E36"/>
  <c r="E39"/>
  <c r="E45"/>
  <c r="E48"/>
  <c r="E50"/>
  <c r="E5"/>
</calcChain>
</file>

<file path=xl/sharedStrings.xml><?xml version="1.0" encoding="utf-8"?>
<sst xmlns="http://schemas.openxmlformats.org/spreadsheetml/2006/main" count="159" uniqueCount="130">
  <si>
    <t>Sueldos</t>
  </si>
  <si>
    <t>ORIGINAL</t>
  </si>
  <si>
    <t>A raíz de la firma de contratos con Gobierno Federal, se realizaron contrataciones en materia de desarrollo de estrategia, producción, planteamiento conceptual para el diseño y edición del material en audio, en video y gráfico de comunicación social, evaluación sobre hábitos de consumo de medios de aplicaciones de sondeo de opinión.</t>
  </si>
  <si>
    <t>Derivado de reuniones con IFT, SAT y Gobierno Federal para atender asuntos de la Televisora, así como para atender a los nuevos clientes comerciales, se incrementaron los viajes dentro y fuera del Estado.</t>
  </si>
  <si>
    <t>Atendiendo a las necesidades de la empresa para brindar mejor servicio e imagen hacia los clientes, se realizaron adquisiciones de mobiliario para oficinas, principalmente en Dirección General y en los estudios de grabación, escenografía, equipos informáticos y pantallas de televisión para la nueva imagen de los estudios y áreas de monitoreo.</t>
  </si>
  <si>
    <t>Remuneraciones diversas</t>
  </si>
  <si>
    <t>Materiales, útiles y equipos menores de oficina</t>
  </si>
  <si>
    <t>Materiales y útiles de impresión y reproducción</t>
  </si>
  <si>
    <t>Productos alimenticios para el personal en las instalaciones</t>
  </si>
  <si>
    <t>Materiales complementarios</t>
  </si>
  <si>
    <t>Vestuarios y uniformes</t>
  </si>
  <si>
    <t>Refacciones y accesorios menores de equipo de cómputo y T.I.</t>
  </si>
  <si>
    <t>Refacciones y accesorios menores de equipo de transporte</t>
  </si>
  <si>
    <t>Servicios legales, de contabilidad, auditorias y relacionados</t>
  </si>
  <si>
    <t>Servicios financieros y bancarios</t>
  </si>
  <si>
    <t>Mantenimiento y conservación de maquinaria y equipo</t>
  </si>
  <si>
    <t>Mantenimiento y conservación de bienes informáticos</t>
  </si>
  <si>
    <t>Mantenimiento y conservación de equipo de transporte</t>
  </si>
  <si>
    <t>Viáticos en el país</t>
  </si>
  <si>
    <t>Mobiliario</t>
  </si>
  <si>
    <t>Bienes informáticos</t>
  </si>
  <si>
    <t>Equipos y aparatos audiovisuales</t>
  </si>
  <si>
    <t>Sistemas de aire acondicionado</t>
  </si>
  <si>
    <t>Equipo de comunicación y telecomunicación</t>
  </si>
  <si>
    <t>VARIACIÓN</t>
  </si>
  <si>
    <t>NOTA:</t>
  </si>
  <si>
    <t>ANEXO</t>
  </si>
  <si>
    <t>Estímulos al personal</t>
  </si>
  <si>
    <t>Indemnizaciones al personal</t>
  </si>
  <si>
    <t>Material Eléctrico y Electrónico</t>
  </si>
  <si>
    <t>Medicinas y productos farmaceuticos</t>
  </si>
  <si>
    <t>Combustibles</t>
  </si>
  <si>
    <t>Servicio de telecomuniciones y satelites</t>
  </si>
  <si>
    <t>Servicios integrales y otros servicios</t>
  </si>
  <si>
    <t>Impresiones y publicaciones oficiales</t>
  </si>
  <si>
    <t>Seguros de responsabilidad patrimonial y</t>
  </si>
  <si>
    <t>Seguro de bienes patrimoniales</t>
  </si>
  <si>
    <t>Comisiones por ventas</t>
  </si>
  <si>
    <t>Mantenimiento y conservacion del inmueble</t>
  </si>
  <si>
    <t xml:space="preserve">Servicios de creatividad, preproducción y </t>
  </si>
  <si>
    <t>Servicios de creación y difusion de contenido exclusicamente a traves de internet</t>
  </si>
  <si>
    <t>Pasajes Terrestres</t>
  </si>
  <si>
    <t>Muebles excepto de oficina y estanteria</t>
  </si>
  <si>
    <t>Equipo de Administración</t>
  </si>
  <si>
    <t>Camaras fotograficas y de video</t>
  </si>
  <si>
    <t>Honorarios</t>
  </si>
  <si>
    <t>Directamente relacionado con la obtención de nuevos clientes para alcanzar la meta fijada para el presente ejercicio, de incrementaron los gastos de material eléctrico y electrónico para las instalaciones.</t>
  </si>
  <si>
    <t>El presente ajuste es en relación a Convenio de servicio de ambulancias y servicio médico a personal.</t>
  </si>
  <si>
    <t>Directamente relacionado con la operación óptima de ésta televisora, se requirió de este para la aplicación en otro rubro de la 3000.</t>
  </si>
  <si>
    <t>Se requirió de la presente para el pago de fianza requerida por cliente impoertante de ésta televisora.</t>
  </si>
  <si>
    <t>Posteriormente al proceso de Digitalización se vió la necesidad de un cambio en el sistema de transmisión de programación y por lo consiguiente del mantenimiento al mismo por su fabricante.</t>
  </si>
  <si>
    <t>Ajuste derivado de los viajes necesarios para la realización del mantenimiento optimo a las instalaciones de repetidoras en el estado.</t>
  </si>
  <si>
    <t>Servicio postal</t>
  </si>
  <si>
    <t>SISTEMA ESTATAL DE EVALUACION</t>
  </si>
  <si>
    <t>JUSTIFICACION</t>
  </si>
  <si>
    <t>PARTIDA</t>
  </si>
  <si>
    <t>COD</t>
  </si>
  <si>
    <t>LIC. GASPAR GABRIEL GIRON ORTEGA</t>
  </si>
  <si>
    <t>GERENTE DE ADMINISTRACION Y FINANZAS</t>
  </si>
  <si>
    <t>M.A. DANIEL HIDALGO HURTADO</t>
  </si>
  <si>
    <t>DIRECTOR GENERAL</t>
  </si>
  <si>
    <t>Aportaciones al ISSSTE</t>
  </si>
  <si>
    <t>Arrendamiento de equipo y bienes informáticos</t>
  </si>
  <si>
    <t>Arrendamiento de equipo de transporte</t>
  </si>
  <si>
    <t>Servicios de capacitación</t>
  </si>
  <si>
    <t>Servicios de limpieza y manejo de desechos</t>
  </si>
  <si>
    <t>Gastos de orden social y cultural</t>
  </si>
  <si>
    <t>Impuestos y derechos</t>
  </si>
  <si>
    <t>La presente disminución se da principalmente ya que se aplicaron reducciones en el partida para cubrir necesidades mas urgentes en otros rubros de la misma 2000.</t>
  </si>
  <si>
    <t>La presente disminución se da principalmente ya que se aplicaron reducciones en el partida para cubrir necesidades mas urgentes en otros rubros de la misma 3000.</t>
  </si>
  <si>
    <t>La variación de ésta partida se da principalmente por el envío de información a instituciones en el Distrito Federal considerando su seguridad.</t>
  </si>
  <si>
    <t>La variación a ésta partida se debío a que al llevarse a cabo le reunión de la Red Nacional de Televisoras en la ciudad, se requirió el arrendamiento de vehiculos para su traslado.</t>
  </si>
  <si>
    <t>La variación a la presente se debió por llevarse a cabo el manteniento a los diferentes servicios de aire acondicionado instalados en todas las areas de Televisora.</t>
  </si>
  <si>
    <t>La variación a la presente se debió por adquisicion de materiales para la limpieza y acondicionamiento de las areas de trabajo y sanitarias de Televisora.</t>
  </si>
  <si>
    <t xml:space="preserve">                                                     TELEVISORA DE HERMOSILLO, SA DE CV</t>
  </si>
  <si>
    <t>Primas vacacionales y dominical</t>
  </si>
  <si>
    <t>Aguinaldo o Gratificación de fin de año.</t>
  </si>
  <si>
    <t>Aportaciones al FOVISSSTE</t>
  </si>
  <si>
    <t>Aportaciones al Fondo de Ahorro para el Retiro</t>
  </si>
  <si>
    <t>Diferencial por concepto de pensiones y jubilaciones</t>
  </si>
  <si>
    <t>Dias económicos y de descanso obligatorios no disfrutados</t>
  </si>
  <si>
    <t>Otras prestaciones</t>
  </si>
  <si>
    <t>Material para información</t>
  </si>
  <si>
    <t>Servicio de acceso a internet, redes y procesamiento de información.</t>
  </si>
  <si>
    <t>Arrendamiento de terrenos</t>
  </si>
  <si>
    <t>Otros arrendamientos</t>
  </si>
  <si>
    <t>Servicios de informática</t>
  </si>
  <si>
    <t>Servicios de Jardineria y Fumigación</t>
  </si>
  <si>
    <t>Penas, multas, accesorios y actualizaciones</t>
  </si>
  <si>
    <t>Impuestos sobre nóminas</t>
  </si>
  <si>
    <t>Carrocerias y remolques</t>
  </si>
  <si>
    <t>El presente ajuste se originó por la jubilación de personal sindicalizado, del cual se obliga al pago de pensión vitalicia por derecho.</t>
  </si>
  <si>
    <t>El presente ajuste se deriva por el pago de servicios extraordinarios realizados por el personal.</t>
  </si>
  <si>
    <t>La variación al presente se deriva por cubrir pagos registrados en Convenio Singular realizado con Sindicato.</t>
  </si>
  <si>
    <t>La variación a ésta partida se debío a que al llevarse a cabo el arrendamiento de vallas publicitarias de la Televisora, en el ciudad.</t>
  </si>
  <si>
    <t>El presente ajuste se deriva por llevarse a cabo la actualización de Software Administrativo, de acuerdo a los nuevos requerimientos obligados por SAT.</t>
  </si>
  <si>
    <t>La variación a la presente se debió por llevarse a cabo el servicio prevención y eliminación de plagas  en todas las áreas de Televisora.</t>
  </si>
  <si>
    <t>La variación a la presente se deriva del pago complementario de 2% al Estado.</t>
  </si>
  <si>
    <t>Se informa acerca de las variaciones presupuestales realizadas con corte al Cuarto trimestre de 2017, estas variaciones no provocaron impacto en la estructura programática de la Televisora, se aclara que las adecuaciones presupuestales realizadas, están plasmadas en la asignación modificada, aclarando que se debió a necesidades de la empresa no programadas originalmente, las cuales serán autorizadas por el Consejo de Administración de Televisora de Hermosillo, S.A. de C.V., y que la situación económica derivado de las ventas y de las medidas implementadas para el uso eficiente de los recursos públicos permitieron que se ejecutaran.</t>
  </si>
  <si>
    <t>ANALISIS DE VARIACIONES PROGRAMATICO-PRESUPUESTAL 31 DE DICIEMBRE DE  2017</t>
  </si>
  <si>
    <t>MODIFICADO AL TRIMESTRE IV 2017</t>
  </si>
  <si>
    <t>Remuneracion por horas extraordinarias</t>
  </si>
  <si>
    <t>Aportaciones al fondo de Ahorro de los Trabajadores</t>
  </si>
  <si>
    <t>Ayuda para guarderia a madres trabajadoras</t>
  </si>
  <si>
    <t>Material de Limpieza</t>
  </si>
  <si>
    <t>Energía eléctrica</t>
  </si>
  <si>
    <t>Agua Potable</t>
  </si>
  <si>
    <t>Telefonia Tradicional</t>
  </si>
  <si>
    <t>Arrendamiento de edificios</t>
  </si>
  <si>
    <t>Servicios de vigilancia</t>
  </si>
  <si>
    <t>Fletes y maniobras</t>
  </si>
  <si>
    <t xml:space="preserve">Difusion por radio, televisión y otros medios de </t>
  </si>
  <si>
    <t>Congresos y convenciones</t>
  </si>
  <si>
    <t>Software</t>
  </si>
  <si>
    <t>El presente ajuste se originó en apego al Decreto de Austeridad y aplicado a la reducción de personal.</t>
  </si>
  <si>
    <t>La variación de ésta partida se da principalmente porque al llevarse a cabo el pago de Reparto de Utilidades de Ejercicio 2016, se cumplió con un convenio firmado con STIRT y el reconocimiento del Boletin D3 Prima de Antigüedad de ejercicio 2017.</t>
  </si>
  <si>
    <t>La presente disminución se da principalmente ya se aplicaron reducciones en la partida para cubrir necesidades mas urgentes en otros rubros de la misma 2000.</t>
  </si>
  <si>
    <t>Al realizarse la contratación del servicio de limpieza, ellos absorvieron el costo del material utilizado este rubro se destino a la misma partida 2000.</t>
  </si>
  <si>
    <t xml:space="preserve">La variación en la presente se deriva por refacciones menores de equipo de cómputo </t>
  </si>
  <si>
    <t>Existe en teoría suficiencia sin embargo se requirió de ésta partida para aplicarla en el resto de la 3000.</t>
  </si>
  <si>
    <t>La presente se deriva de los aumentos las tarifas por consumo de agua potable.</t>
  </si>
  <si>
    <t>La presente disminución se da principalmente ya que se aplicaron reducciones en el partida para cubrir necesidades mas urgentes en otros rubros de la misma 3000 así como también a la variación en el tipo de cambio del dólar.</t>
  </si>
  <si>
    <t>El aumento se derivo del incremento de renta en antena cementera.</t>
  </si>
  <si>
    <t>La disminución se derivó en ajuste efectuados en la renta de inmuebles.</t>
  </si>
  <si>
    <t>El aumento se derivo a gestiones administrativas de recuperación de ISR participables a la Ley de Coordinación Fiscal ante el SAT.</t>
  </si>
  <si>
    <t>En el presente trimestre se presentaron gastos extraordinarios en éste concepto por publicaciones oficiales.</t>
  </si>
  <si>
    <t>El presente ajuste se deriva del registro de una ampliación para pago de intereses de financiamiento de Crédito otorgado para digitalización en años anteriores.</t>
  </si>
  <si>
    <t>Esta partida se aumentó por envío de cámara a reparación a la Ciudad de México.</t>
  </si>
  <si>
    <t>Pago de servicio de eventos especiales de transmisiones.</t>
  </si>
  <si>
    <t>La variación a la presente se deriva del pago de Convenios con IMSS por diferencias de Cuotas y RCV de ejercicio 2011 y por diferencias de auditoría del ISSE del ejercicio 2015.</t>
  </si>
</sst>
</file>

<file path=xl/styles.xml><?xml version="1.0" encoding="utf-8"?>
<styleSheet xmlns="http://schemas.openxmlformats.org/spreadsheetml/2006/main">
  <numFmts count="3">
    <numFmt numFmtId="43" formatCode="_-* #,##0.00_-;\-* #,##0.00_-;_-* &quot;-&quot;??_-;_-@_-"/>
    <numFmt numFmtId="164" formatCode="#,##0_ ;[Red]\-#,##0\ "/>
    <numFmt numFmtId="165" formatCode="_-* #,##0_-;\-* #,##0_-;_-* &quot;-&quot;??_-;_-@_-"/>
  </numFmts>
  <fonts count="6">
    <font>
      <sz val="11"/>
      <color theme="1"/>
      <name val="Calibri"/>
      <family val="2"/>
      <scheme val="minor"/>
    </font>
    <font>
      <sz val="11"/>
      <color theme="1"/>
      <name val="Calibri"/>
      <family val="2"/>
      <scheme val="minor"/>
    </font>
    <font>
      <sz val="9"/>
      <color theme="1"/>
      <name val="Arial Narrow"/>
      <family val="2"/>
    </font>
    <font>
      <b/>
      <sz val="8"/>
      <color rgb="FF000000"/>
      <name val="Calibri"/>
      <family val="2"/>
    </font>
    <font>
      <b/>
      <sz val="8"/>
      <color theme="1"/>
      <name val="Arial Narrow"/>
      <family val="2"/>
    </font>
    <font>
      <b/>
      <sz val="9"/>
      <color theme="1"/>
      <name val="Arial Narrow"/>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top"/>
    </xf>
    <xf numFmtId="43" fontId="2" fillId="0" borderId="0" xfId="1" applyFont="1" applyAlignment="1">
      <alignment vertical="top"/>
    </xf>
    <xf numFmtId="0" fontId="4" fillId="0" borderId="1" xfId="0" applyFont="1" applyBorder="1" applyAlignment="1">
      <alignment vertical="center"/>
    </xf>
    <xf numFmtId="0" fontId="4" fillId="0" borderId="1" xfId="0" applyFont="1" applyBorder="1" applyAlignment="1">
      <alignment vertical="center" wrapText="1"/>
    </xf>
    <xf numFmtId="43" fontId="4" fillId="0" borderId="1" xfId="1" applyFont="1" applyBorder="1" applyAlignment="1">
      <alignment vertical="top"/>
    </xf>
    <xf numFmtId="43" fontId="4" fillId="0" borderId="1" xfId="1" applyFont="1" applyBorder="1" applyAlignment="1">
      <alignment horizontal="justify" vertical="center" wrapText="1"/>
    </xf>
    <xf numFmtId="0" fontId="4" fillId="0" borderId="1" xfId="1" applyNumberFormat="1" applyFont="1" applyBorder="1" applyAlignment="1">
      <alignment horizontal="justify" vertical="center" wrapText="1"/>
    </xf>
    <xf numFmtId="0" fontId="4" fillId="0" borderId="1" xfId="1" applyNumberFormat="1" applyFont="1" applyBorder="1" applyAlignment="1">
      <alignment horizontal="justify" vertical="center" wrapText="1"/>
    </xf>
    <xf numFmtId="164" fontId="4" fillId="0" borderId="1" xfId="1" applyNumberFormat="1" applyFont="1" applyBorder="1" applyAlignment="1">
      <alignment horizontal="center" vertical="center"/>
    </xf>
    <xf numFmtId="164" fontId="4" fillId="0" borderId="1" xfId="1" applyNumberFormat="1" applyFont="1" applyBorder="1" applyAlignment="1">
      <alignment horizontal="center" vertical="center" wrapText="1"/>
    </xf>
    <xf numFmtId="164" fontId="4" fillId="0" borderId="1" xfId="1" applyNumberFormat="1" applyFont="1" applyFill="1" applyBorder="1" applyAlignment="1">
      <alignment horizontal="center" vertical="center"/>
    </xf>
    <xf numFmtId="164" fontId="4" fillId="0" borderId="1" xfId="1" applyNumberFormat="1" applyFont="1" applyBorder="1" applyAlignment="1">
      <alignment vertical="center"/>
    </xf>
    <xf numFmtId="164" fontId="4" fillId="0" borderId="1" xfId="1" applyNumberFormat="1" applyFont="1" applyFill="1" applyBorder="1" applyAlignment="1">
      <alignment vertical="center"/>
    </xf>
    <xf numFmtId="164" fontId="2" fillId="0" borderId="0" xfId="1" applyNumberFormat="1" applyFont="1" applyAlignment="1">
      <alignment vertical="center"/>
    </xf>
    <xf numFmtId="164" fontId="2" fillId="0" borderId="0" xfId="1" applyNumberFormat="1" applyFont="1" applyFill="1" applyAlignment="1">
      <alignment vertical="center"/>
    </xf>
    <xf numFmtId="43" fontId="4" fillId="0" borderId="1" xfId="1" applyFont="1" applyBorder="1" applyAlignment="1">
      <alignment horizontal="center" vertical="center"/>
    </xf>
    <xf numFmtId="0" fontId="4" fillId="0" borderId="1" xfId="0" applyFont="1" applyBorder="1" applyAlignment="1">
      <alignment horizontal="center" vertical="center"/>
    </xf>
    <xf numFmtId="0" fontId="2" fillId="0" borderId="6" xfId="0" applyFont="1" applyBorder="1" applyAlignment="1">
      <alignment vertical="center"/>
    </xf>
    <xf numFmtId="164" fontId="2" fillId="0" borderId="6" xfId="1" applyNumberFormat="1" applyFont="1" applyBorder="1" applyAlignment="1">
      <alignment vertical="center"/>
    </xf>
    <xf numFmtId="43" fontId="2" fillId="0" borderId="6" xfId="1" applyFont="1" applyBorder="1" applyAlignment="1">
      <alignment vertical="top"/>
    </xf>
    <xf numFmtId="43" fontId="5" fillId="0" borderId="0" xfId="1" applyFont="1" applyAlignment="1">
      <alignment horizontal="center" vertical="top"/>
    </xf>
    <xf numFmtId="43" fontId="4" fillId="0" borderId="1" xfId="1" applyFont="1" applyBorder="1" applyAlignment="1">
      <alignment vertical="top" wrapText="1"/>
    </xf>
    <xf numFmtId="43" fontId="4" fillId="0" borderId="1" xfId="1" applyFont="1" applyBorder="1" applyAlignment="1">
      <alignment horizontal="left" vertical="center" wrapText="1"/>
    </xf>
    <xf numFmtId="43" fontId="4" fillId="0" borderId="1" xfId="1" applyFont="1" applyBorder="1" applyAlignment="1">
      <alignment vertical="center" wrapText="1"/>
    </xf>
    <xf numFmtId="0" fontId="3" fillId="0" borderId="11" xfId="0" applyFont="1" applyBorder="1" applyAlignment="1">
      <alignment horizontal="center" vertical="center"/>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xf>
    <xf numFmtId="0" fontId="3" fillId="0" borderId="12" xfId="0" applyFont="1" applyBorder="1" applyAlignment="1">
      <alignment horizontal="center" vertical="center"/>
    </xf>
    <xf numFmtId="43" fontId="4" fillId="0" borderId="8" xfId="1" applyFont="1" applyBorder="1" applyAlignment="1">
      <alignment horizontal="left" vertical="center" wrapText="1"/>
    </xf>
    <xf numFmtId="165" fontId="4" fillId="0" borderId="1" xfId="0" applyNumberFormat="1" applyFont="1" applyFill="1" applyBorder="1" applyAlignment="1" applyProtection="1">
      <alignment horizontal="right" vertical="center" wrapText="1"/>
    </xf>
    <xf numFmtId="0" fontId="4" fillId="0" borderId="10" xfId="0" applyFont="1" applyBorder="1" applyAlignment="1">
      <alignment vertical="center"/>
    </xf>
    <xf numFmtId="0" fontId="4" fillId="0" borderId="10" xfId="0" applyFont="1" applyBorder="1" applyAlignment="1">
      <alignment vertical="center" wrapText="1"/>
    </xf>
    <xf numFmtId="164" fontId="4" fillId="0" borderId="10" xfId="1" applyNumberFormat="1" applyFont="1" applyBorder="1" applyAlignment="1">
      <alignment vertical="center"/>
    </xf>
    <xf numFmtId="164" fontId="4" fillId="0" borderId="10" xfId="1" applyNumberFormat="1" applyFont="1" applyFill="1" applyBorder="1" applyAlignment="1">
      <alignment vertical="center"/>
    </xf>
    <xf numFmtId="43" fontId="4" fillId="0" borderId="10" xfId="1" applyFont="1" applyBorder="1" applyAlignment="1">
      <alignment horizontal="left" vertical="center" wrapText="1"/>
    </xf>
    <xf numFmtId="0" fontId="4" fillId="0" borderId="13" xfId="0" applyFont="1" applyBorder="1" applyAlignment="1">
      <alignment vertical="center"/>
    </xf>
    <xf numFmtId="0" fontId="4" fillId="0" borderId="13" xfId="0" applyFont="1" applyBorder="1" applyAlignment="1">
      <alignment vertical="center" wrapText="1"/>
    </xf>
    <xf numFmtId="164" fontId="4" fillId="0" borderId="13" xfId="1" applyNumberFormat="1" applyFont="1" applyBorder="1" applyAlignment="1">
      <alignment vertical="center"/>
    </xf>
    <xf numFmtId="165" fontId="4" fillId="0" borderId="13" xfId="0" applyNumberFormat="1" applyFont="1" applyFill="1" applyBorder="1" applyAlignment="1" applyProtection="1">
      <alignment horizontal="right" vertical="center" wrapText="1"/>
    </xf>
    <xf numFmtId="164" fontId="4" fillId="0" borderId="13" xfId="1" applyNumberFormat="1" applyFont="1" applyFill="1" applyBorder="1" applyAlignment="1">
      <alignment vertical="center"/>
    </xf>
    <xf numFmtId="43" fontId="4" fillId="0" borderId="13" xfId="1" applyFont="1" applyBorder="1" applyAlignment="1">
      <alignment horizontal="left" vertical="top" wrapText="1"/>
    </xf>
    <xf numFmtId="43" fontId="4" fillId="0" borderId="13" xfId="1" applyFont="1" applyBorder="1" applyAlignment="1">
      <alignment horizontal="left" vertical="center" wrapText="1"/>
    </xf>
    <xf numFmtId="0" fontId="5" fillId="0" borderId="0" xfId="0" applyFont="1" applyAlignment="1">
      <alignment horizontal="center" vertical="center"/>
    </xf>
    <xf numFmtId="0" fontId="4" fillId="0" borderId="1" xfId="0" applyFont="1" applyBorder="1" applyAlignment="1">
      <alignment horizontal="justify"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64" fontId="3" fillId="0" borderId="0" xfId="0" applyNumberFormat="1" applyFont="1" applyBorder="1" applyAlignment="1">
      <alignment horizontal="right" vertical="center"/>
    </xf>
    <xf numFmtId="0" fontId="4" fillId="0" borderId="8" xfId="1" applyNumberFormat="1" applyFont="1" applyBorder="1" applyAlignment="1">
      <alignment horizontal="center" vertical="center" wrapText="1"/>
    </xf>
    <xf numFmtId="0" fontId="4" fillId="0" borderId="9" xfId="1" applyNumberFormat="1" applyFont="1" applyBorder="1" applyAlignment="1">
      <alignment horizontal="center" vertical="center" wrapText="1"/>
    </xf>
    <xf numFmtId="0" fontId="4" fillId="0" borderId="10" xfId="1" applyNumberFormat="1" applyFont="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87"/>
  <sheetViews>
    <sheetView tabSelected="1" topLeftCell="A76" zoomScale="150" zoomScaleNormal="150" workbookViewId="0">
      <selection activeCell="B34" sqref="B34"/>
    </sheetView>
  </sheetViews>
  <sheetFormatPr baseColWidth="10" defaultRowHeight="13.5"/>
  <cols>
    <col min="1" max="1" width="4.5703125" style="2" bestFit="1" customWidth="1"/>
    <col min="2" max="2" width="18.28515625" style="2" customWidth="1"/>
    <col min="3" max="3" width="12.28515625" style="16" customWidth="1"/>
    <col min="4" max="4" width="13.85546875" style="16" customWidth="1"/>
    <col min="5" max="5" width="16.85546875" style="17" customWidth="1"/>
    <col min="6" max="6" width="31.5703125" style="4" customWidth="1"/>
    <col min="7" max="16384" width="11.42578125" style="2"/>
  </cols>
  <sheetData>
    <row r="1" spans="1:6" ht="18" customHeight="1">
      <c r="A1" s="50" t="s">
        <v>53</v>
      </c>
      <c r="B1" s="51"/>
      <c r="C1" s="51"/>
      <c r="D1" s="51"/>
      <c r="E1" s="51"/>
      <c r="F1" s="52"/>
    </row>
    <row r="2" spans="1:6" ht="13.5" customHeight="1">
      <c r="A2" s="27"/>
      <c r="B2" s="28"/>
      <c r="C2" s="29"/>
      <c r="D2" s="53" t="s">
        <v>74</v>
      </c>
      <c r="E2" s="53"/>
      <c r="F2" s="30" t="s">
        <v>26</v>
      </c>
    </row>
    <row r="3" spans="1:6" ht="14.25" customHeight="1">
      <c r="A3" s="47" t="s">
        <v>99</v>
      </c>
      <c r="B3" s="48"/>
      <c r="C3" s="48"/>
      <c r="D3" s="48"/>
      <c r="E3" s="48"/>
      <c r="F3" s="49"/>
    </row>
    <row r="4" spans="1:6" s="1" customFormat="1" ht="25.5">
      <c r="A4" s="19" t="s">
        <v>56</v>
      </c>
      <c r="B4" s="19" t="s">
        <v>55</v>
      </c>
      <c r="C4" s="11" t="s">
        <v>1</v>
      </c>
      <c r="D4" s="12" t="s">
        <v>100</v>
      </c>
      <c r="E4" s="13" t="s">
        <v>24</v>
      </c>
      <c r="F4" s="18" t="s">
        <v>54</v>
      </c>
    </row>
    <row r="5" spans="1:6" s="3" customFormat="1" ht="31.5" customHeight="1">
      <c r="A5" s="5">
        <v>11301</v>
      </c>
      <c r="B5" s="5" t="s">
        <v>0</v>
      </c>
      <c r="C5" s="14">
        <v>41863602</v>
      </c>
      <c r="D5" s="14">
        <v>36612420</v>
      </c>
      <c r="E5" s="15">
        <f>+D5-C5</f>
        <v>-5251182</v>
      </c>
      <c r="F5" s="24" t="s">
        <v>114</v>
      </c>
    </row>
    <row r="6" spans="1:6" ht="29.25" customHeight="1">
      <c r="A6" s="5">
        <v>11303</v>
      </c>
      <c r="B6" s="6" t="s">
        <v>5</v>
      </c>
      <c r="C6" s="14">
        <v>3556894</v>
      </c>
      <c r="D6" s="14">
        <v>3286114</v>
      </c>
      <c r="E6" s="15">
        <f t="shared" ref="E6:E50" si="0">+D6-C6</f>
        <v>-270780</v>
      </c>
      <c r="F6" s="24" t="s">
        <v>114</v>
      </c>
    </row>
    <row r="7" spans="1:6" ht="31.5" customHeight="1">
      <c r="A7" s="5">
        <v>12101</v>
      </c>
      <c r="B7" s="6" t="s">
        <v>45</v>
      </c>
      <c r="C7" s="14">
        <v>1844810</v>
      </c>
      <c r="D7" s="14">
        <v>1077014</v>
      </c>
      <c r="E7" s="15">
        <f t="shared" si="0"/>
        <v>-767796</v>
      </c>
      <c r="F7" s="24" t="s">
        <v>114</v>
      </c>
    </row>
    <row r="8" spans="1:6" ht="33" customHeight="1">
      <c r="A8" s="5">
        <v>13201</v>
      </c>
      <c r="B8" s="6" t="s">
        <v>75</v>
      </c>
      <c r="C8" s="14">
        <v>3626025</v>
      </c>
      <c r="D8" s="14">
        <v>3104277</v>
      </c>
      <c r="E8" s="15">
        <f t="shared" si="0"/>
        <v>-521748</v>
      </c>
      <c r="F8" s="24" t="s">
        <v>114</v>
      </c>
    </row>
    <row r="9" spans="1:6" ht="31.5" customHeight="1">
      <c r="A9" s="5">
        <v>13202</v>
      </c>
      <c r="B9" s="6" t="s">
        <v>76</v>
      </c>
      <c r="C9" s="14">
        <v>6575198</v>
      </c>
      <c r="D9" s="14">
        <v>5701231</v>
      </c>
      <c r="E9" s="15">
        <f t="shared" si="0"/>
        <v>-873967</v>
      </c>
      <c r="F9" s="24" t="s">
        <v>114</v>
      </c>
    </row>
    <row r="10" spans="1:6" ht="30.75" customHeight="1">
      <c r="A10" s="5">
        <v>13301</v>
      </c>
      <c r="B10" s="6" t="s">
        <v>101</v>
      </c>
      <c r="C10" s="14">
        <v>990373</v>
      </c>
      <c r="D10" s="14">
        <v>794353</v>
      </c>
      <c r="E10" s="15">
        <f t="shared" si="0"/>
        <v>-196020</v>
      </c>
      <c r="F10" s="24" t="s">
        <v>114</v>
      </c>
    </row>
    <row r="11" spans="1:6" ht="33" customHeight="1">
      <c r="A11" s="5">
        <v>14101</v>
      </c>
      <c r="B11" s="6" t="s">
        <v>61</v>
      </c>
      <c r="C11" s="14">
        <v>4202948</v>
      </c>
      <c r="D11" s="14">
        <v>3758909</v>
      </c>
      <c r="E11" s="15">
        <f t="shared" si="0"/>
        <v>-444039</v>
      </c>
      <c r="F11" s="24" t="s">
        <v>114</v>
      </c>
    </row>
    <row r="12" spans="1:6" ht="34.5" customHeight="1">
      <c r="A12" s="5">
        <v>14201</v>
      </c>
      <c r="B12" s="6" t="s">
        <v>77</v>
      </c>
      <c r="C12" s="14">
        <v>2283846</v>
      </c>
      <c r="D12" s="14">
        <v>1856118</v>
      </c>
      <c r="E12" s="15">
        <f t="shared" si="0"/>
        <v>-427728</v>
      </c>
      <c r="F12" s="24" t="s">
        <v>114</v>
      </c>
    </row>
    <row r="13" spans="1:6" ht="38.25" customHeight="1">
      <c r="A13" s="5">
        <v>14301</v>
      </c>
      <c r="B13" s="6" t="s">
        <v>78</v>
      </c>
      <c r="C13" s="14">
        <v>2781880</v>
      </c>
      <c r="D13" s="32">
        <v>2441641</v>
      </c>
      <c r="E13" s="15">
        <f t="shared" si="0"/>
        <v>-340239</v>
      </c>
      <c r="F13" s="24" t="s">
        <v>114</v>
      </c>
    </row>
    <row r="14" spans="1:6" ht="35.25" customHeight="1">
      <c r="A14" s="5">
        <v>15101</v>
      </c>
      <c r="B14" s="6" t="s">
        <v>102</v>
      </c>
      <c r="C14" s="14">
        <v>2575039</v>
      </c>
      <c r="D14" s="32">
        <v>2205979</v>
      </c>
      <c r="E14" s="15">
        <f t="shared" si="0"/>
        <v>-369060</v>
      </c>
      <c r="F14" s="24" t="s">
        <v>114</v>
      </c>
    </row>
    <row r="15" spans="1:6" ht="34.5" customHeight="1">
      <c r="A15" s="5">
        <v>15201</v>
      </c>
      <c r="B15" s="6" t="s">
        <v>28</v>
      </c>
      <c r="C15" s="14">
        <v>436265</v>
      </c>
      <c r="D15" s="32">
        <v>182889</v>
      </c>
      <c r="E15" s="15">
        <f t="shared" si="0"/>
        <v>-253376</v>
      </c>
      <c r="F15" s="24" t="s">
        <v>114</v>
      </c>
    </row>
    <row r="16" spans="1:6" ht="43.5" customHeight="1">
      <c r="A16" s="5">
        <v>15303</v>
      </c>
      <c r="B16" s="6" t="s">
        <v>79</v>
      </c>
      <c r="C16" s="14">
        <v>94675</v>
      </c>
      <c r="D16" s="32">
        <v>109800</v>
      </c>
      <c r="E16" s="15">
        <f t="shared" si="0"/>
        <v>15125</v>
      </c>
      <c r="F16" s="26" t="s">
        <v>91</v>
      </c>
    </row>
    <row r="17" spans="1:6" ht="37.5" customHeight="1">
      <c r="A17" s="5">
        <v>15404</v>
      </c>
      <c r="B17" s="6" t="s">
        <v>80</v>
      </c>
      <c r="C17" s="14">
        <v>2116899</v>
      </c>
      <c r="D17" s="32">
        <v>2237609</v>
      </c>
      <c r="E17" s="15">
        <f t="shared" si="0"/>
        <v>120710</v>
      </c>
      <c r="F17" s="26" t="s">
        <v>92</v>
      </c>
    </row>
    <row r="18" spans="1:6" ht="35.25" customHeight="1">
      <c r="A18" s="5">
        <v>15413</v>
      </c>
      <c r="B18" s="6" t="s">
        <v>103</v>
      </c>
      <c r="C18" s="14">
        <v>49346</v>
      </c>
      <c r="D18" s="32">
        <v>24400</v>
      </c>
      <c r="E18" s="15">
        <f t="shared" si="0"/>
        <v>-24946</v>
      </c>
      <c r="F18" s="24" t="s">
        <v>114</v>
      </c>
    </row>
    <row r="19" spans="1:6" ht="51.75" customHeight="1">
      <c r="A19" s="5">
        <v>15901</v>
      </c>
      <c r="B19" s="6" t="s">
        <v>81</v>
      </c>
      <c r="C19" s="14">
        <v>1307340</v>
      </c>
      <c r="D19" s="32">
        <v>1564172</v>
      </c>
      <c r="E19" s="15">
        <f t="shared" si="0"/>
        <v>256832</v>
      </c>
      <c r="F19" s="26" t="s">
        <v>93</v>
      </c>
    </row>
    <row r="20" spans="1:6" ht="79.5" customHeight="1" thickBot="1">
      <c r="A20" s="38">
        <v>17102</v>
      </c>
      <c r="B20" s="39" t="s">
        <v>27</v>
      </c>
      <c r="C20" s="40">
        <v>623685</v>
      </c>
      <c r="D20" s="41">
        <v>817891</v>
      </c>
      <c r="E20" s="42">
        <f t="shared" si="0"/>
        <v>194206</v>
      </c>
      <c r="F20" s="43" t="s">
        <v>115</v>
      </c>
    </row>
    <row r="21" spans="1:6" ht="54" customHeight="1">
      <c r="A21" s="33">
        <v>21101</v>
      </c>
      <c r="B21" s="34" t="s">
        <v>6</v>
      </c>
      <c r="C21" s="35">
        <v>236445</v>
      </c>
      <c r="D21" s="35">
        <v>166773</v>
      </c>
      <c r="E21" s="36">
        <f t="shared" si="0"/>
        <v>-69672</v>
      </c>
      <c r="F21" s="24" t="s">
        <v>116</v>
      </c>
    </row>
    <row r="22" spans="1:6" ht="58.5" customHeight="1">
      <c r="A22" s="5">
        <v>21201</v>
      </c>
      <c r="B22" s="6" t="s">
        <v>7</v>
      </c>
      <c r="C22" s="14">
        <v>13169</v>
      </c>
      <c r="D22" s="14">
        <v>822</v>
      </c>
      <c r="E22" s="15">
        <f t="shared" si="0"/>
        <v>-12347</v>
      </c>
      <c r="F22" s="25" t="s">
        <v>68</v>
      </c>
    </row>
    <row r="23" spans="1:6" ht="53.25" customHeight="1">
      <c r="A23" s="5">
        <v>21501</v>
      </c>
      <c r="B23" s="6" t="s">
        <v>82</v>
      </c>
      <c r="C23" s="14">
        <v>1461</v>
      </c>
      <c r="D23" s="14">
        <v>159</v>
      </c>
      <c r="E23" s="15">
        <f t="shared" si="0"/>
        <v>-1302</v>
      </c>
      <c r="F23" s="25" t="s">
        <v>68</v>
      </c>
    </row>
    <row r="24" spans="1:6" ht="57.75" customHeight="1">
      <c r="A24" s="5">
        <v>21601</v>
      </c>
      <c r="B24" s="6" t="s">
        <v>104</v>
      </c>
      <c r="C24" s="14">
        <v>2650</v>
      </c>
      <c r="D24" s="14">
        <v>791</v>
      </c>
      <c r="E24" s="15">
        <f t="shared" si="0"/>
        <v>-1859</v>
      </c>
      <c r="F24" s="25" t="s">
        <v>117</v>
      </c>
    </row>
    <row r="25" spans="1:6" ht="51" customHeight="1">
      <c r="A25" s="5">
        <v>22101</v>
      </c>
      <c r="B25" s="6" t="s">
        <v>8</v>
      </c>
      <c r="C25" s="14">
        <v>623685</v>
      </c>
      <c r="D25" s="14">
        <v>549812</v>
      </c>
      <c r="E25" s="15">
        <f t="shared" si="0"/>
        <v>-73873</v>
      </c>
      <c r="F25" s="25" t="s">
        <v>68</v>
      </c>
    </row>
    <row r="26" spans="1:6" ht="64.5" customHeight="1">
      <c r="A26" s="5">
        <v>24601</v>
      </c>
      <c r="B26" s="6" t="s">
        <v>29</v>
      </c>
      <c r="C26" s="14">
        <v>4469</v>
      </c>
      <c r="D26" s="14">
        <v>6269</v>
      </c>
      <c r="E26" s="15">
        <f t="shared" si="0"/>
        <v>1800</v>
      </c>
      <c r="F26" s="25" t="s">
        <v>46</v>
      </c>
    </row>
    <row r="27" spans="1:6" ht="56.25" customHeight="1">
      <c r="A27" s="5">
        <v>24801</v>
      </c>
      <c r="B27" s="6" t="s">
        <v>9</v>
      </c>
      <c r="C27" s="14">
        <v>417101</v>
      </c>
      <c r="D27" s="14">
        <v>165010</v>
      </c>
      <c r="E27" s="15">
        <f t="shared" si="0"/>
        <v>-252091</v>
      </c>
      <c r="F27" s="25" t="s">
        <v>68</v>
      </c>
    </row>
    <row r="28" spans="1:6" ht="38.25" customHeight="1">
      <c r="A28" s="5">
        <v>25301</v>
      </c>
      <c r="B28" s="6" t="s">
        <v>30</v>
      </c>
      <c r="C28" s="14">
        <v>115055</v>
      </c>
      <c r="D28" s="14">
        <v>465081</v>
      </c>
      <c r="E28" s="15">
        <f t="shared" si="0"/>
        <v>350026</v>
      </c>
      <c r="F28" s="25" t="s">
        <v>47</v>
      </c>
    </row>
    <row r="29" spans="1:6" ht="48.75" customHeight="1">
      <c r="A29" s="5">
        <v>26101</v>
      </c>
      <c r="B29" s="6" t="s">
        <v>31</v>
      </c>
      <c r="C29" s="14">
        <v>719424</v>
      </c>
      <c r="D29" s="14">
        <v>668341</v>
      </c>
      <c r="E29" s="15">
        <f t="shared" si="0"/>
        <v>-51083</v>
      </c>
      <c r="F29" s="25" t="s">
        <v>68</v>
      </c>
    </row>
    <row r="30" spans="1:6" ht="51" customHeight="1">
      <c r="A30" s="5">
        <v>27101</v>
      </c>
      <c r="B30" s="6" t="s">
        <v>10</v>
      </c>
      <c r="C30" s="14">
        <v>79365</v>
      </c>
      <c r="D30" s="14">
        <v>32336</v>
      </c>
      <c r="E30" s="15">
        <f t="shared" si="0"/>
        <v>-47029</v>
      </c>
      <c r="F30" s="25" t="s">
        <v>68</v>
      </c>
    </row>
    <row r="31" spans="1:6" ht="32.25" customHeight="1">
      <c r="A31" s="5">
        <v>29401</v>
      </c>
      <c r="B31" s="6" t="s">
        <v>11</v>
      </c>
      <c r="C31" s="14">
        <v>42958</v>
      </c>
      <c r="D31" s="14">
        <v>47194</v>
      </c>
      <c r="E31" s="15">
        <f t="shared" si="0"/>
        <v>4236</v>
      </c>
      <c r="F31" s="25" t="s">
        <v>118</v>
      </c>
    </row>
    <row r="32" spans="1:6" ht="55.5" customHeight="1" thickBot="1">
      <c r="A32" s="38">
        <v>29601</v>
      </c>
      <c r="B32" s="39" t="s">
        <v>12</v>
      </c>
      <c r="C32" s="40">
        <v>297417</v>
      </c>
      <c r="D32" s="40">
        <v>173179</v>
      </c>
      <c r="E32" s="42">
        <f t="shared" si="0"/>
        <v>-124238</v>
      </c>
      <c r="F32" s="44" t="s">
        <v>68</v>
      </c>
    </row>
    <row r="33" spans="1:6" ht="31.5" customHeight="1">
      <c r="A33" s="33">
        <v>31101</v>
      </c>
      <c r="B33" s="34" t="s">
        <v>105</v>
      </c>
      <c r="C33" s="35">
        <v>1801696</v>
      </c>
      <c r="D33" s="35">
        <v>1733644</v>
      </c>
      <c r="E33" s="36">
        <f t="shared" si="0"/>
        <v>-68052</v>
      </c>
      <c r="F33" s="37" t="s">
        <v>119</v>
      </c>
    </row>
    <row r="34" spans="1:6" ht="27.75" customHeight="1">
      <c r="A34" s="5">
        <v>31301</v>
      </c>
      <c r="B34" s="6" t="s">
        <v>106</v>
      </c>
      <c r="C34" s="14">
        <v>44445</v>
      </c>
      <c r="D34" s="14">
        <v>50828</v>
      </c>
      <c r="E34" s="15">
        <f t="shared" si="0"/>
        <v>6383</v>
      </c>
      <c r="F34" s="25" t="s">
        <v>120</v>
      </c>
    </row>
    <row r="35" spans="1:6" ht="34.5" customHeight="1">
      <c r="A35" s="5">
        <v>31401</v>
      </c>
      <c r="B35" s="6" t="s">
        <v>107</v>
      </c>
      <c r="C35" s="14">
        <v>384494</v>
      </c>
      <c r="D35" s="14">
        <v>292994</v>
      </c>
      <c r="E35" s="15">
        <f t="shared" si="0"/>
        <v>-91500</v>
      </c>
      <c r="F35" s="25" t="s">
        <v>119</v>
      </c>
    </row>
    <row r="36" spans="1:6" ht="72" customHeight="1">
      <c r="A36" s="5">
        <v>31601</v>
      </c>
      <c r="B36" s="6" t="s">
        <v>32</v>
      </c>
      <c r="C36" s="14">
        <v>3601257</v>
      </c>
      <c r="D36" s="14">
        <v>2845559</v>
      </c>
      <c r="E36" s="15">
        <f t="shared" si="0"/>
        <v>-755698</v>
      </c>
      <c r="F36" s="25" t="s">
        <v>121</v>
      </c>
    </row>
    <row r="37" spans="1:6" ht="51.75" customHeight="1">
      <c r="A37" s="5">
        <v>31701</v>
      </c>
      <c r="B37" s="6" t="s">
        <v>83</v>
      </c>
      <c r="C37" s="14">
        <v>358634</v>
      </c>
      <c r="D37" s="14">
        <v>304421</v>
      </c>
      <c r="E37" s="15">
        <f t="shared" si="0"/>
        <v>-54213</v>
      </c>
      <c r="F37" s="25" t="s">
        <v>69</v>
      </c>
    </row>
    <row r="38" spans="1:6" ht="39" customHeight="1">
      <c r="A38" s="5">
        <v>31801</v>
      </c>
      <c r="B38" s="6" t="s">
        <v>52</v>
      </c>
      <c r="C38" s="14">
        <v>19371</v>
      </c>
      <c r="D38" s="14">
        <v>25767</v>
      </c>
      <c r="E38" s="15">
        <f t="shared" si="0"/>
        <v>6396</v>
      </c>
      <c r="F38" s="24" t="s">
        <v>70</v>
      </c>
    </row>
    <row r="39" spans="1:6" ht="53.25" customHeight="1">
      <c r="A39" s="5">
        <v>31901</v>
      </c>
      <c r="B39" s="6" t="s">
        <v>33</v>
      </c>
      <c r="C39" s="14">
        <v>19597</v>
      </c>
      <c r="D39" s="14">
        <v>9145</v>
      </c>
      <c r="E39" s="15">
        <f t="shared" si="0"/>
        <v>-10452</v>
      </c>
      <c r="F39" s="25" t="s">
        <v>69</v>
      </c>
    </row>
    <row r="40" spans="1:6" ht="41.25" customHeight="1">
      <c r="A40" s="5">
        <v>32101</v>
      </c>
      <c r="B40" s="6" t="s">
        <v>84</v>
      </c>
      <c r="C40" s="14">
        <v>98343</v>
      </c>
      <c r="D40" s="14">
        <v>103522</v>
      </c>
      <c r="E40" s="15">
        <f t="shared" si="0"/>
        <v>5179</v>
      </c>
      <c r="F40" s="25" t="s">
        <v>122</v>
      </c>
    </row>
    <row r="41" spans="1:6" ht="41.25" customHeight="1">
      <c r="A41" s="5">
        <v>32201</v>
      </c>
      <c r="B41" s="6" t="s">
        <v>108</v>
      </c>
      <c r="C41" s="14">
        <v>132288</v>
      </c>
      <c r="D41" s="14">
        <v>111119</v>
      </c>
      <c r="E41" s="15">
        <f t="shared" si="0"/>
        <v>-21169</v>
      </c>
      <c r="F41" s="25" t="s">
        <v>123</v>
      </c>
    </row>
    <row r="42" spans="1:6" ht="50.25" customHeight="1">
      <c r="A42" s="5">
        <v>32302</v>
      </c>
      <c r="B42" s="6" t="s">
        <v>62</v>
      </c>
      <c r="C42" s="14">
        <v>182958</v>
      </c>
      <c r="D42" s="14">
        <v>144554</v>
      </c>
      <c r="E42" s="15">
        <f t="shared" si="0"/>
        <v>-38404</v>
      </c>
      <c r="F42" s="25" t="s">
        <v>69</v>
      </c>
    </row>
    <row r="43" spans="1:6" ht="49.5" customHeight="1">
      <c r="A43" s="5">
        <v>32501</v>
      </c>
      <c r="B43" s="6" t="s">
        <v>63</v>
      </c>
      <c r="C43" s="14">
        <v>25751</v>
      </c>
      <c r="D43" s="14">
        <v>27053</v>
      </c>
      <c r="E43" s="15">
        <f t="shared" si="0"/>
        <v>1302</v>
      </c>
      <c r="F43" s="8" t="s">
        <v>71</v>
      </c>
    </row>
    <row r="44" spans="1:6" ht="49.5" customHeight="1">
      <c r="A44" s="5">
        <v>32901</v>
      </c>
      <c r="B44" s="6" t="s">
        <v>85</v>
      </c>
      <c r="C44" s="14">
        <v>0</v>
      </c>
      <c r="D44" s="14">
        <v>5245</v>
      </c>
      <c r="E44" s="15">
        <f t="shared" si="0"/>
        <v>5245</v>
      </c>
      <c r="F44" s="8" t="s">
        <v>94</v>
      </c>
    </row>
    <row r="45" spans="1:6" ht="54.75" customHeight="1">
      <c r="A45" s="5">
        <v>33101</v>
      </c>
      <c r="B45" s="6" t="s">
        <v>13</v>
      </c>
      <c r="C45" s="14">
        <v>3749244</v>
      </c>
      <c r="D45" s="14">
        <v>4991565</v>
      </c>
      <c r="E45" s="15">
        <f t="shared" si="0"/>
        <v>1242321</v>
      </c>
      <c r="F45" s="25" t="s">
        <v>124</v>
      </c>
    </row>
    <row r="46" spans="1:6" ht="54.75" customHeight="1">
      <c r="A46" s="5">
        <v>33301</v>
      </c>
      <c r="B46" s="6" t="s">
        <v>86</v>
      </c>
      <c r="C46" s="14">
        <v>12305</v>
      </c>
      <c r="D46" s="14">
        <v>30416</v>
      </c>
      <c r="E46" s="15">
        <f t="shared" si="0"/>
        <v>18111</v>
      </c>
      <c r="F46" s="25" t="s">
        <v>95</v>
      </c>
    </row>
    <row r="47" spans="1:6" ht="54" customHeight="1">
      <c r="A47" s="5">
        <v>33401</v>
      </c>
      <c r="B47" s="6" t="s">
        <v>64</v>
      </c>
      <c r="C47" s="14">
        <v>23201</v>
      </c>
      <c r="D47" s="14">
        <v>13251</v>
      </c>
      <c r="E47" s="15">
        <f t="shared" si="0"/>
        <v>-9950</v>
      </c>
      <c r="F47" s="25" t="s">
        <v>69</v>
      </c>
    </row>
    <row r="48" spans="1:6" ht="41.25" customHeight="1">
      <c r="A48" s="5">
        <v>33603</v>
      </c>
      <c r="B48" s="6" t="s">
        <v>34</v>
      </c>
      <c r="C48" s="14">
        <v>1684</v>
      </c>
      <c r="D48" s="14">
        <v>9720</v>
      </c>
      <c r="E48" s="15">
        <f t="shared" si="0"/>
        <v>8036</v>
      </c>
      <c r="F48" s="8" t="s">
        <v>125</v>
      </c>
    </row>
    <row r="49" spans="1:6" ht="51" customHeight="1">
      <c r="A49" s="5">
        <v>33801</v>
      </c>
      <c r="B49" s="6" t="s">
        <v>109</v>
      </c>
      <c r="C49" s="14">
        <v>5420</v>
      </c>
      <c r="D49" s="14">
        <v>3559</v>
      </c>
      <c r="E49" s="15">
        <f t="shared" si="0"/>
        <v>-1861</v>
      </c>
      <c r="F49" s="25" t="s">
        <v>69</v>
      </c>
    </row>
    <row r="50" spans="1:6" ht="51" customHeight="1">
      <c r="A50" s="5">
        <v>34101</v>
      </c>
      <c r="B50" s="6" t="s">
        <v>14</v>
      </c>
      <c r="C50" s="14">
        <v>235373</v>
      </c>
      <c r="D50" s="14">
        <v>6871732</v>
      </c>
      <c r="E50" s="15">
        <f t="shared" si="0"/>
        <v>6636359</v>
      </c>
      <c r="F50" s="8" t="s">
        <v>126</v>
      </c>
    </row>
    <row r="51" spans="1:6" ht="48" customHeight="1">
      <c r="A51" s="5">
        <v>34401</v>
      </c>
      <c r="B51" s="6" t="s">
        <v>35</v>
      </c>
      <c r="C51" s="14">
        <v>0</v>
      </c>
      <c r="D51" s="14">
        <v>3466</v>
      </c>
      <c r="E51" s="15">
        <f t="shared" ref="E51:E80" si="1">+D51-C51</f>
        <v>3466</v>
      </c>
      <c r="F51" s="8" t="s">
        <v>49</v>
      </c>
    </row>
    <row r="52" spans="1:6" ht="51.75" customHeight="1">
      <c r="A52" s="5">
        <v>34501</v>
      </c>
      <c r="B52" s="6" t="s">
        <v>36</v>
      </c>
      <c r="C52" s="14">
        <v>472126</v>
      </c>
      <c r="D52" s="14">
        <v>453689</v>
      </c>
      <c r="E52" s="15">
        <f t="shared" si="1"/>
        <v>-18437</v>
      </c>
      <c r="F52" s="25" t="s">
        <v>69</v>
      </c>
    </row>
    <row r="53" spans="1:6" ht="41.25" customHeight="1">
      <c r="A53" s="5">
        <v>34701</v>
      </c>
      <c r="B53" s="6" t="s">
        <v>110</v>
      </c>
      <c r="C53" s="14">
        <v>0</v>
      </c>
      <c r="D53" s="14">
        <v>2417</v>
      </c>
      <c r="E53" s="15">
        <f t="shared" si="1"/>
        <v>2417</v>
      </c>
      <c r="F53" s="8" t="s">
        <v>127</v>
      </c>
    </row>
    <row r="54" spans="1:6" ht="57" customHeight="1">
      <c r="A54" s="5">
        <v>34801</v>
      </c>
      <c r="B54" s="6" t="s">
        <v>37</v>
      </c>
      <c r="C54" s="14">
        <v>2210205</v>
      </c>
      <c r="D54" s="14">
        <v>1339397</v>
      </c>
      <c r="E54" s="15">
        <f t="shared" si="1"/>
        <v>-870808</v>
      </c>
      <c r="F54" s="25" t="s">
        <v>69</v>
      </c>
    </row>
    <row r="55" spans="1:6" ht="54" customHeight="1">
      <c r="A55" s="5">
        <v>35101</v>
      </c>
      <c r="B55" s="6" t="s">
        <v>38</v>
      </c>
      <c r="C55" s="14">
        <v>623685</v>
      </c>
      <c r="D55" s="14">
        <v>228107</v>
      </c>
      <c r="E55" s="15">
        <f t="shared" si="1"/>
        <v>-395578</v>
      </c>
      <c r="F55" s="25" t="s">
        <v>69</v>
      </c>
    </row>
    <row r="56" spans="1:6" ht="54" customHeight="1">
      <c r="A56" s="5">
        <v>35201</v>
      </c>
      <c r="B56" s="6" t="s">
        <v>15</v>
      </c>
      <c r="C56" s="14">
        <v>137300</v>
      </c>
      <c r="D56" s="14">
        <v>285647</v>
      </c>
      <c r="E56" s="15">
        <f t="shared" si="1"/>
        <v>148347</v>
      </c>
      <c r="F56" s="8" t="s">
        <v>72</v>
      </c>
    </row>
    <row r="57" spans="1:6" ht="52.5" customHeight="1">
      <c r="A57" s="5">
        <v>35302</v>
      </c>
      <c r="B57" s="6" t="s">
        <v>16</v>
      </c>
      <c r="C57" s="14">
        <v>185823</v>
      </c>
      <c r="D57" s="14">
        <v>459222</v>
      </c>
      <c r="E57" s="15">
        <f>+D57-C57</f>
        <v>273399</v>
      </c>
      <c r="F57" s="8" t="s">
        <v>50</v>
      </c>
    </row>
    <row r="58" spans="1:6" ht="54.75" customHeight="1">
      <c r="A58" s="5">
        <v>35501</v>
      </c>
      <c r="B58" s="6" t="s">
        <v>17</v>
      </c>
      <c r="C58" s="14">
        <v>259325</v>
      </c>
      <c r="D58" s="14">
        <v>339425</v>
      </c>
      <c r="E58" s="15">
        <f t="shared" si="1"/>
        <v>80100</v>
      </c>
      <c r="F58" s="25" t="s">
        <v>69</v>
      </c>
    </row>
    <row r="59" spans="1:6" ht="54.75" customHeight="1">
      <c r="A59" s="5">
        <v>35801</v>
      </c>
      <c r="B59" s="6" t="s">
        <v>65</v>
      </c>
      <c r="C59" s="14">
        <v>260520</v>
      </c>
      <c r="D59" s="14">
        <v>501327</v>
      </c>
      <c r="E59" s="15">
        <f t="shared" si="1"/>
        <v>240807</v>
      </c>
      <c r="F59" s="25" t="s">
        <v>73</v>
      </c>
    </row>
    <row r="60" spans="1:6" ht="54.75" customHeight="1">
      <c r="A60" s="5">
        <v>35901</v>
      </c>
      <c r="B60" s="6" t="s">
        <v>87</v>
      </c>
      <c r="C60" s="14">
        <v>21517</v>
      </c>
      <c r="D60" s="14">
        <v>23000</v>
      </c>
      <c r="E60" s="15">
        <f t="shared" si="1"/>
        <v>1483</v>
      </c>
      <c r="F60" s="25" t="s">
        <v>96</v>
      </c>
    </row>
    <row r="61" spans="1:6" ht="54.75" customHeight="1">
      <c r="A61" s="5">
        <v>36201</v>
      </c>
      <c r="B61" s="6" t="s">
        <v>111</v>
      </c>
      <c r="C61" s="14">
        <v>1043</v>
      </c>
      <c r="D61" s="14">
        <v>0</v>
      </c>
      <c r="E61" s="15">
        <f t="shared" si="1"/>
        <v>-1043</v>
      </c>
      <c r="F61" s="8" t="s">
        <v>48</v>
      </c>
    </row>
    <row r="62" spans="1:6" ht="93" customHeight="1">
      <c r="A62" s="5">
        <v>36301</v>
      </c>
      <c r="B62" s="6" t="s">
        <v>39</v>
      </c>
      <c r="C62" s="14">
        <v>42765603</v>
      </c>
      <c r="D62" s="14">
        <v>69676556</v>
      </c>
      <c r="E62" s="15">
        <f t="shared" si="1"/>
        <v>26910953</v>
      </c>
      <c r="F62" s="9" t="s">
        <v>2</v>
      </c>
    </row>
    <row r="63" spans="1:6" ht="48" customHeight="1">
      <c r="A63" s="5">
        <v>36601</v>
      </c>
      <c r="B63" s="6" t="s">
        <v>40</v>
      </c>
      <c r="C63" s="14">
        <v>75810</v>
      </c>
      <c r="D63" s="14">
        <v>59500</v>
      </c>
      <c r="E63" s="15">
        <f t="shared" si="1"/>
        <v>-16310</v>
      </c>
      <c r="F63" s="8" t="s">
        <v>48</v>
      </c>
    </row>
    <row r="64" spans="1:6" ht="46.5" customHeight="1">
      <c r="A64" s="5">
        <v>37201</v>
      </c>
      <c r="B64" s="6" t="s">
        <v>41</v>
      </c>
      <c r="C64" s="14">
        <v>11369</v>
      </c>
      <c r="D64" s="14">
        <v>24702</v>
      </c>
      <c r="E64" s="15">
        <f t="shared" si="1"/>
        <v>13333</v>
      </c>
      <c r="F64" s="10" t="s">
        <v>51</v>
      </c>
    </row>
    <row r="65" spans="1:6" ht="72" customHeight="1">
      <c r="A65" s="5">
        <v>37501</v>
      </c>
      <c r="B65" s="6" t="s">
        <v>18</v>
      </c>
      <c r="C65" s="14">
        <v>565496</v>
      </c>
      <c r="D65" s="14">
        <v>606535</v>
      </c>
      <c r="E65" s="15">
        <f t="shared" si="1"/>
        <v>41039</v>
      </c>
      <c r="F65" s="8" t="s">
        <v>3</v>
      </c>
    </row>
    <row r="66" spans="1:6" ht="52.5" customHeight="1">
      <c r="A66" s="5">
        <v>38201</v>
      </c>
      <c r="B66" s="6" t="s">
        <v>66</v>
      </c>
      <c r="C66" s="14">
        <v>399411</v>
      </c>
      <c r="D66" s="14">
        <v>540052</v>
      </c>
      <c r="E66" s="15">
        <f t="shared" si="1"/>
        <v>140641</v>
      </c>
      <c r="F66" s="25" t="s">
        <v>128</v>
      </c>
    </row>
    <row r="67" spans="1:6" ht="52.5" customHeight="1">
      <c r="A67" s="5">
        <v>38301</v>
      </c>
      <c r="B67" s="6" t="s">
        <v>112</v>
      </c>
      <c r="C67" s="14">
        <v>38338</v>
      </c>
      <c r="D67" s="14">
        <v>31837</v>
      </c>
      <c r="E67" s="15">
        <f t="shared" si="1"/>
        <v>-6501</v>
      </c>
      <c r="F67" s="25" t="s">
        <v>69</v>
      </c>
    </row>
    <row r="68" spans="1:6" ht="54.75" customHeight="1">
      <c r="A68" s="5">
        <v>39201</v>
      </c>
      <c r="B68" s="6" t="s">
        <v>67</v>
      </c>
      <c r="C68" s="14">
        <v>177220</v>
      </c>
      <c r="D68" s="14">
        <v>125545</v>
      </c>
      <c r="E68" s="15">
        <f t="shared" si="1"/>
        <v>-51675</v>
      </c>
      <c r="F68" s="25" t="s">
        <v>69</v>
      </c>
    </row>
    <row r="69" spans="1:6" ht="54.75" customHeight="1">
      <c r="A69" s="5">
        <v>39501</v>
      </c>
      <c r="B69" s="6" t="s">
        <v>88</v>
      </c>
      <c r="C69" s="14">
        <v>354253</v>
      </c>
      <c r="D69" s="14">
        <v>491425</v>
      </c>
      <c r="E69" s="15">
        <f t="shared" si="1"/>
        <v>137172</v>
      </c>
      <c r="F69" s="31" t="s">
        <v>129</v>
      </c>
    </row>
    <row r="70" spans="1:6" ht="39.75" customHeight="1">
      <c r="A70" s="5">
        <v>39801</v>
      </c>
      <c r="B70" s="6" t="s">
        <v>89</v>
      </c>
      <c r="C70" s="14">
        <v>1619294</v>
      </c>
      <c r="D70" s="14">
        <v>1630045</v>
      </c>
      <c r="E70" s="15">
        <f t="shared" si="1"/>
        <v>10751</v>
      </c>
      <c r="F70" s="31" t="s">
        <v>97</v>
      </c>
    </row>
    <row r="71" spans="1:6" ht="18" customHeight="1">
      <c r="A71" s="5">
        <v>51101</v>
      </c>
      <c r="B71" s="5" t="s">
        <v>19</v>
      </c>
      <c r="C71" s="14">
        <v>0</v>
      </c>
      <c r="D71" s="14">
        <v>7343</v>
      </c>
      <c r="E71" s="15">
        <f t="shared" si="1"/>
        <v>7343</v>
      </c>
      <c r="F71" s="54" t="s">
        <v>4</v>
      </c>
    </row>
    <row r="72" spans="1:6" ht="24" customHeight="1">
      <c r="A72" s="5">
        <v>51201</v>
      </c>
      <c r="B72" s="6" t="s">
        <v>42</v>
      </c>
      <c r="C72" s="14">
        <v>0</v>
      </c>
      <c r="D72" s="14">
        <v>8619</v>
      </c>
      <c r="E72" s="15">
        <f t="shared" si="1"/>
        <v>8619</v>
      </c>
      <c r="F72" s="55"/>
    </row>
    <row r="73" spans="1:6" ht="18" customHeight="1">
      <c r="A73" s="5">
        <v>51501</v>
      </c>
      <c r="B73" s="6" t="s">
        <v>20</v>
      </c>
      <c r="C73" s="14">
        <v>0</v>
      </c>
      <c r="D73" s="14">
        <v>118964</v>
      </c>
      <c r="E73" s="15">
        <f t="shared" si="1"/>
        <v>118964</v>
      </c>
      <c r="F73" s="55"/>
    </row>
    <row r="74" spans="1:6" ht="18" customHeight="1">
      <c r="A74" s="5">
        <v>51901</v>
      </c>
      <c r="B74" s="6" t="s">
        <v>43</v>
      </c>
      <c r="C74" s="14">
        <v>0</v>
      </c>
      <c r="D74" s="14">
        <v>3415</v>
      </c>
      <c r="E74" s="15">
        <f t="shared" si="1"/>
        <v>3415</v>
      </c>
      <c r="F74" s="55"/>
    </row>
    <row r="75" spans="1:6" ht="24.75" customHeight="1">
      <c r="A75" s="5">
        <v>52101</v>
      </c>
      <c r="B75" s="6" t="s">
        <v>21</v>
      </c>
      <c r="C75" s="14">
        <v>0</v>
      </c>
      <c r="D75" s="14">
        <v>28056</v>
      </c>
      <c r="E75" s="15">
        <f t="shared" si="1"/>
        <v>28056</v>
      </c>
      <c r="F75" s="55"/>
    </row>
    <row r="76" spans="1:6" ht="22.5" customHeight="1">
      <c r="A76" s="5">
        <v>52301</v>
      </c>
      <c r="B76" s="6" t="s">
        <v>44</v>
      </c>
      <c r="C76" s="14">
        <v>0</v>
      </c>
      <c r="D76" s="14">
        <v>2128</v>
      </c>
      <c r="E76" s="15">
        <f t="shared" si="1"/>
        <v>2128</v>
      </c>
      <c r="F76" s="55"/>
    </row>
    <row r="77" spans="1:6" ht="22.5" customHeight="1">
      <c r="A77" s="5">
        <v>54201</v>
      </c>
      <c r="B77" s="6" t="s">
        <v>90</v>
      </c>
      <c r="C77" s="14">
        <v>0</v>
      </c>
      <c r="D77" s="14">
        <v>4232</v>
      </c>
      <c r="E77" s="15">
        <f t="shared" si="1"/>
        <v>4232</v>
      </c>
      <c r="F77" s="55"/>
    </row>
    <row r="78" spans="1:6" ht="27" customHeight="1">
      <c r="A78" s="5">
        <v>56401</v>
      </c>
      <c r="B78" s="6" t="s">
        <v>22</v>
      </c>
      <c r="C78" s="14">
        <v>0</v>
      </c>
      <c r="D78" s="14">
        <v>38707</v>
      </c>
      <c r="E78" s="15">
        <f t="shared" si="1"/>
        <v>38707</v>
      </c>
      <c r="F78" s="55"/>
    </row>
    <row r="79" spans="1:6" ht="24" customHeight="1">
      <c r="A79" s="5">
        <v>56501</v>
      </c>
      <c r="B79" s="6" t="s">
        <v>23</v>
      </c>
      <c r="C79" s="14">
        <v>0</v>
      </c>
      <c r="D79" s="14">
        <v>26302</v>
      </c>
      <c r="E79" s="15">
        <f t="shared" si="1"/>
        <v>26302</v>
      </c>
      <c r="F79" s="55"/>
    </row>
    <row r="80" spans="1:6" ht="24" customHeight="1">
      <c r="A80" s="5">
        <v>59101</v>
      </c>
      <c r="B80" s="6" t="s">
        <v>113</v>
      </c>
      <c r="C80" s="14">
        <v>0</v>
      </c>
      <c r="D80" s="14">
        <v>17447</v>
      </c>
      <c r="E80" s="15">
        <f t="shared" si="1"/>
        <v>17447</v>
      </c>
      <c r="F80" s="56"/>
    </row>
    <row r="81" spans="1:6">
      <c r="A81" s="5"/>
      <c r="B81" s="5"/>
      <c r="C81" s="14">
        <f>SUM(C5:C80)</f>
        <v>138356423</v>
      </c>
      <c r="D81" s="14">
        <f>SUM(D5:D80)</f>
        <v>162701785</v>
      </c>
      <c r="E81" s="14">
        <f>SUM(E5:E80)</f>
        <v>24345362</v>
      </c>
      <c r="F81" s="7"/>
    </row>
    <row r="82" spans="1:6" ht="78.75" customHeight="1">
      <c r="A82" s="5" t="s">
        <v>25</v>
      </c>
      <c r="B82" s="46" t="s">
        <v>98</v>
      </c>
      <c r="C82" s="46"/>
      <c r="D82" s="46"/>
      <c r="E82" s="46"/>
      <c r="F82" s="46"/>
    </row>
    <row r="85" spans="1:6">
      <c r="B85" s="20"/>
      <c r="C85" s="21"/>
      <c r="D85" s="21"/>
      <c r="F85" s="22"/>
    </row>
    <row r="86" spans="1:6">
      <c r="B86" s="45" t="s">
        <v>57</v>
      </c>
      <c r="C86" s="45"/>
      <c r="D86" s="45"/>
      <c r="F86" s="23" t="s">
        <v>59</v>
      </c>
    </row>
    <row r="87" spans="1:6">
      <c r="B87" s="45" t="s">
        <v>58</v>
      </c>
      <c r="C87" s="45"/>
      <c r="D87" s="45"/>
      <c r="F87" s="23" t="s">
        <v>60</v>
      </c>
    </row>
  </sheetData>
  <mergeCells count="7">
    <mergeCell ref="B87:D87"/>
    <mergeCell ref="B82:F82"/>
    <mergeCell ref="A3:F3"/>
    <mergeCell ref="A1:F1"/>
    <mergeCell ref="B86:D86"/>
    <mergeCell ref="D2:E2"/>
    <mergeCell ref="F71:F80"/>
  </mergeCells>
  <pageMargins left="0.70866141732283472" right="0.70866141732283472" top="0.74803149606299213" bottom="0.55118110236220474" header="0.31496062992125984" footer="0.31496062992125984"/>
  <pageSetup scale="90" orientation="portrait"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 </cp:lastModifiedBy>
  <cp:lastPrinted>2018-01-12T16:36:44Z</cp:lastPrinted>
  <dcterms:created xsi:type="dcterms:W3CDTF">2017-03-03T19:45:00Z</dcterms:created>
  <dcterms:modified xsi:type="dcterms:W3CDTF">2018-01-17T19:12:43Z</dcterms:modified>
</cp:coreProperties>
</file>