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5480" windowHeight="6075" firstSheet="1" activeTab="1"/>
  </bookViews>
  <sheets>
    <sheet name="PLANTELES JULIO" sheetId="1" state="hidden" r:id="rId1"/>
    <sheet name="GTOS CAMINO" sheetId="10" r:id="rId2"/>
    <sheet name="DIRECCIÓN GENERAL" sheetId="3" state="hidden" r:id="rId3"/>
  </sheets>
  <definedNames>
    <definedName name="_xlnm.Print_Area" localSheetId="1">'GTOS CAMINO'!$A$1:$D$70</definedName>
  </definedNames>
  <calcPr calcId="145621"/>
</workbook>
</file>

<file path=xl/calcChain.xml><?xml version="1.0" encoding="utf-8"?>
<calcChain xmlns="http://schemas.openxmlformats.org/spreadsheetml/2006/main">
  <c r="D62" i="10" l="1"/>
  <c r="D60" i="10"/>
  <c r="D59" i="10"/>
  <c r="D56" i="10"/>
  <c r="D55" i="10"/>
  <c r="D54" i="10"/>
  <c r="D53" i="10"/>
  <c r="D51" i="10"/>
  <c r="D49" i="10"/>
  <c r="D44" i="10"/>
  <c r="D40" i="10"/>
  <c r="D38" i="10"/>
  <c r="D36" i="10"/>
  <c r="D34" i="10"/>
  <c r="D32" i="10"/>
  <c r="D30" i="10"/>
  <c r="D28" i="10"/>
  <c r="D26" i="10"/>
  <c r="D24" i="10"/>
  <c r="D22" i="10"/>
  <c r="D20" i="10"/>
  <c r="D18" i="10"/>
  <c r="D16" i="10"/>
  <c r="D14" i="10"/>
  <c r="D13" i="10"/>
  <c r="D6" i="10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<sst xmlns="http://schemas.openxmlformats.org/spreadsheetml/2006/main" count="353" uniqueCount="177">
  <si>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</si>
  <si>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</si>
  <si>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</si>
  <si>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</si>
  <si>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</si>
  <si>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</si>
  <si>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</si>
  <si>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</si>
  <si>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</si>
  <si>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</si>
  <si>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</si>
  <si>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</si>
  <si>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</si>
  <si>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</si>
  <si>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</si>
  <si>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</si>
  <si>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</si>
  <si>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</si>
  <si>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</si>
  <si>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</si>
  <si>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</si>
  <si>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</si>
  <si>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</si>
  <si>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</si>
  <si>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</si>
  <si>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</si>
  <si>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</si>
  <si>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</si>
  <si>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</si>
  <si>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</si>
  <si>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</si>
  <si>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</si>
  <si>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</si>
  <si>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</si>
  <si>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</si>
  <si>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</si>
  <si>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</si>
  <si>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</si>
  <si>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</si>
  <si>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</si>
  <si>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</si>
  <si>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</si>
  <si>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</si>
  <si>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</si>
  <si>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</si>
  <si>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</si>
  <si>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</si>
  <si>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</si>
  <si>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</si>
  <si>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</si>
  <si>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</si>
  <si>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</si>
  <si>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</si>
  <si>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</si>
  <si>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</si>
  <si>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</si>
  <si>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</si>
  <si>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</si>
  <si>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</si>
  <si>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</si>
  <si>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</si>
  <si>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</si>
  <si>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</si>
  <si>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</si>
  <si>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</si>
  <si>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</si>
  <si>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</si>
  <si>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</si>
  <si>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</si>
  <si>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</si>
  <si>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</si>
  <si>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</si>
  <si>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</si>
  <si>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</si>
  <si>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</si>
  <si>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</si>
  <si>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</si>
  <si>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</si>
  <si>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</si>
  <si>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</si>
  <si>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</si>
  <si>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</si>
  <si>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</si>
  <si>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</si>
  <si>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</si>
  <si>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</si>
  <si>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</si>
  <si>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</si>
  <si>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</si>
  <si>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</si>
  <si>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</si>
  <si>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</si>
  <si>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</si>
  <si>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</si>
  <si>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JEFE DE PROYECTO</t>
  </si>
  <si>
    <t>FRANCISCO CARLOS SILVA TOLEDO</t>
  </si>
  <si>
    <t>SUBJEFE TÉCNICO ESPECIALISTA</t>
  </si>
  <si>
    <t>DOCENTE</t>
  </si>
  <si>
    <t>Periodo comprendido:  SEPTIEMBRE 2017</t>
  </si>
  <si>
    <t>Fecha de Actualización:  OCTUBRE 2017</t>
  </si>
  <si>
    <t>OSWALDO ANAYA MALDONADO</t>
  </si>
  <si>
    <t>ASISTIR A ASESORÍAS A LA DIRECCIÓN ACADÉMICA DE DIRECCIÓN GENERAL</t>
  </si>
  <si>
    <t>DENVER ARTURO TERMINEL</t>
  </si>
  <si>
    <t>JOSÉ MORENO VALENZUELA</t>
  </si>
  <si>
    <t>MARIO EDER SILVA SANTOS</t>
  </si>
  <si>
    <t>PARTICIPAR EN EL CURSO DE CAPACITACIÓN ROBÓTICA DÍAS 30 DE SEPTIEMBRE AL 01 DE OCTUBRE 2017 EN GUAYMAS, SONORA</t>
  </si>
  <si>
    <t>ALUMNO</t>
  </si>
  <si>
    <t>MARÍA ALEJANDRA ANGUAMEA GARCÍA</t>
  </si>
  <si>
    <t>CARLOS ARMANDO VALDÉZ AYALA</t>
  </si>
  <si>
    <t>DIRECTOR DE PLANTEL</t>
  </si>
  <si>
    <t>ASISTIR A REUNIÓN CON DIRECTOR GENERAL DÍA 28 DE SEPTIEMBRE 2017</t>
  </si>
  <si>
    <t>NOEMÍ HERNÁNDEZ CAMRON</t>
  </si>
  <si>
    <t xml:space="preserve">ASISTIR A REUNIÓN DE CAPACITACIÓN CONSTRUYE T EN DIRECCIÓN GENERAL LOS DÍS 12 Y 13 OCTUBARE 2017 </t>
  </si>
  <si>
    <t>MARÍA JESÚS OCHOA CORTÉS</t>
  </si>
  <si>
    <t>JORGE ERUDIEL ORTÍZ SOTO</t>
  </si>
  <si>
    <t>ASISTIR A CAPACITACIÓN DE INTERNET SEGURO DÍA 09 DE SEPTIEMBRE 2017 EN HERMOSILLO, SONORA</t>
  </si>
  <si>
    <t>KENYA GABRIELA MORALES PARADA</t>
  </si>
  <si>
    <t>YAMIKA LILIÁN MORENO</t>
  </si>
  <si>
    <t>ALUMNA</t>
  </si>
  <si>
    <t>MARTÍN CÁZAREZ QUEVEDO</t>
  </si>
  <si>
    <t>ERUBIEL SEPULVEDA SALINAS</t>
  </si>
  <si>
    <t>MARINA OLGUÍN TERÁN</t>
  </si>
  <si>
    <t>ALEJANDRA GONZÁLEZ NAVARRO</t>
  </si>
  <si>
    <t>MARTHA KARINA MÉNDEZ MARRUFO</t>
  </si>
  <si>
    <t>ROSA AMELIA BARRAZA AGRAMÓN</t>
  </si>
  <si>
    <t>VIRGEN ESMERALDA RAMÍREZ ACOSTA</t>
  </si>
  <si>
    <t>YESSICA ESCALONA MARTÍNEZ</t>
  </si>
  <si>
    <t>JESÚS GILBERTO  MÁRQUEZ GÓMEZ</t>
  </si>
  <si>
    <t>MARÍA ADILENE GUERRA SÁNCHEZ</t>
  </si>
  <si>
    <t>FRANCISCO JAVIER IBARRA MENDIVIL</t>
  </si>
  <si>
    <t>KAREN DE JESÚS FUENTES ZAMORA</t>
  </si>
  <si>
    <t>ALEJANDRA ALCALÁ MARTÍNEZ</t>
  </si>
  <si>
    <t>CLAUDIA YANETH BRISEÑO RUÍZ</t>
  </si>
  <si>
    <t>MANUEL ARIZAGA GARCÍA</t>
  </si>
  <si>
    <t>LIDIA LARISSA MACIEL GARCÍA</t>
  </si>
  <si>
    <t>GILBERTO URIBE MARTÍNEZ</t>
  </si>
  <si>
    <t>SAUL SÁNCHEZ ARMENTA</t>
  </si>
  <si>
    <t>ASISTIR A CURSO DE CAPACITACIÓN ROBÓTICA A PLANTEL GUAYMAS</t>
  </si>
  <si>
    <t>MANUEL EDUARDO HERNÁNDEZ LÓPEZ</t>
  </si>
  <si>
    <t xml:space="preserve">JUAN DANIEL ARMENTA YOCUPICIO </t>
  </si>
  <si>
    <t>ASISTIR A HERMOSILLO, SON., A REUNIÓN DE SERVICIOS ESCOLARES Y FORMACIÓN TÉCNICA DÍA 20 DE SEPTIEMBRE 2017</t>
  </si>
  <si>
    <t>DENVER ARTURO TERMINEL FLORES</t>
  </si>
  <si>
    <t>VIDAL VALENTE CID</t>
  </si>
  <si>
    <t>ASISTIR A DIRECCIÓN GENERAL CON MOTIVO DE REUNIÓN DE TRABAJO</t>
  </si>
  <si>
    <t xml:space="preserve">ASISTIR A DIRECCIÓN GENERAL CON MOTIVO DE REUNIÓN DE TRABAJO DÍAS 14 AL 15 SEPTIEMBRE  2017 </t>
  </si>
  <si>
    <t>DIRECTORA  DE PLANTEL</t>
  </si>
  <si>
    <t>LUIS GASTÉLUM</t>
  </si>
  <si>
    <t>LUIS ANGEL CORRAL GASTÉLUM</t>
  </si>
  <si>
    <t>KARLA  MICHEL MURILLO IRIARTE</t>
  </si>
  <si>
    <t>JESÚS MORENO LEYVA</t>
  </si>
  <si>
    <t>ASISTENTE DE SERVICIOS BÁSICOS</t>
  </si>
  <si>
    <t xml:space="preserve">ASISTIR A PLANTEL HUATABAMPO, POR 50 MESABANCOS </t>
  </si>
  <si>
    <t>PARTICIPAR EN GIRA DE TRABAJO DE LA C. GOBERNADORA, LIC. CLAUDIA PAVLOVICH ARELLANO EN EL MUNICIPIO DE CABORCA, ASÍ MISMO ASISTIR A REUNIÓN DE TRABAJO CON EL COMITÉ DE VINCULACIÓN DEL PLANTEL CONALEP SAN LUIS RÍO COLORADO</t>
  </si>
  <si>
    <t xml:space="preserve">FRANCISCO CARLOS SILVA TOLEDO </t>
  </si>
  <si>
    <t>ASISTIR A REUNIÓN DE TRABAJO CON EL PERSONAL DEL PLANTEL CONALEP SAN LUIS RÍO COLORADO Y LA DIRIGENCIA ESTATAL DEL SINTACEPTES A FIN DE TRATAR TEMAS ACADÉMICOS RELATIVOS A DICHO PLANTEL</t>
  </si>
  <si>
    <t>PRACTICAR AUDITORÍA A LOS RUBROS DE ORGANIZACIÓN GENERAL, RECURSOS HUMANOS, RECURSOS MATERIALES Y RECURSOS FINANCIEROS, ACTIVOS,  PASIVOS, INGRESOS, EGRESOS POR EL PERÍODO DEL 01 DE ENERO AL 30 DE JULIO 2017 EN PLANTEL CONALEP NACOZARI</t>
  </si>
  <si>
    <t>JESÚS ENRIQUE GALLEGO AVECHUCO</t>
  </si>
  <si>
    <t>SUBCOORDINADOR DE ADMÓN. Y FINANZAS</t>
  </si>
  <si>
    <t>ASISTIR A PLANTELES MAGDALENA, NOGALES Y CABORCA CON MOTIVO DE VISITA DE SUPERVISIÓN</t>
  </si>
  <si>
    <t>ASISTIR A REUNIÓN CON DIRECTOR DE OBRAS PÚBLICAS DEL AYUNTAMIENTO DE CANANEA, SON., TEMA: PROYECTO DEL PLANTEL CONALEP EN ESE MUNICIPIO</t>
  </si>
  <si>
    <t>TITULAR DE ASUNTOS JURÍDICOS</t>
  </si>
  <si>
    <t>VISITAS Y ENTREVISTAS A ALUMNOS DE PLANTEL CABORCA Y REUNIÓN CON DOCENTES PARA HABLAR DE ESTRUCTURAS Y HORARIOS DE PLANTEL SAN LUIS RÍO COLORADO.</t>
  </si>
  <si>
    <t>FRANCISCO MARTÍNEZ LÓPEZ</t>
  </si>
  <si>
    <t>ASISTIR A PLANTEL AGUA PRIETA A REVISIÓN DE ARCHIVO</t>
  </si>
  <si>
    <t>VISITA AL PLANTEL CONALEP CABORCA A FIN DE DAR CONTINUIDAD AL PROGRAMA DE SEGUIMIENTO A LA ASISTENCIA DE LOS ESTUDIANTES, ASÍ MISMO ATENDER REUNIÓN CON EMPRESARIOS PARA ORGANIZAR EL INICIO DEL PROGRAMA APRENDIZAJE EN LA EMPRESA EN PLANTEL CONALEP SAN LUIS RÍO COLORADO.</t>
  </si>
  <si>
    <t>TECNICO EN MATERIALES DIDACTICOS</t>
  </si>
  <si>
    <t>ROSA AMEILIA BARRAZA AGRAMÓN</t>
  </si>
  <si>
    <t>ITZEL AMÉRICA SANDERS GASTÉLUM</t>
  </si>
  <si>
    <t>TÉCNICO EN MATERIALES DIDÁCTICOS</t>
  </si>
  <si>
    <t xml:space="preserve">ARGENIS BÁEZ OCHOA </t>
  </si>
  <si>
    <t>GERMÁN CÁRDENAS SALÁISES</t>
  </si>
  <si>
    <t>FCO. GPE. BALTIÉRREZ QUIJADA</t>
  </si>
  <si>
    <t>MARTHA TERESA PÉREZ CÁZAREZ</t>
  </si>
  <si>
    <t xml:space="preserve">MARCE ATWELL </t>
  </si>
  <si>
    <t xml:space="preserve">ASISTIR A TALLER CONSTRUYE T  EN LA CIUDAD DE HERMOSILLO, SON., </t>
  </si>
  <si>
    <t>GASTOS DE VIAJE</t>
  </si>
  <si>
    <t>ASISTIR  A ALTAR, SON.,  EN REPRESENTACIÓN  DE LA C. GOBERNADORA DEL SEGUNDO INFORME DE LABORES DEL C. EVERARDO MARTÍNEZ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</si>
</sst>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8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0" fontId="9" fillId="10" borderId="0" xfId="0" applyFont="1" applyFill="1" applyAlignment="1">
      <alignment horizontal="left"/>
    </xf>
    <xf numFmtId="0" fontId="4" fillId="8" borderId="2" xfId="0" applyFont="1" applyFill="1" applyBorder="1" applyAlignment="1">
      <alignment vertical="distributed" wrapText="1"/>
    </xf>
    <xf numFmtId="0" fontId="6" fillId="8" borderId="0" xfId="4" applyFont="1" applyFill="1" applyBorder="1" applyAlignment="1" applyProtection="1">
      <alignment vertical="distributed" wrapText="1"/>
      <protection locked="0"/>
    </xf>
    <xf numFmtId="4" fontId="6" fillId="8" borderId="2" xfId="4" applyNumberFormat="1" applyFont="1" applyFill="1" applyBorder="1" applyAlignment="1" applyProtection="1">
      <alignment vertical="distributed" wrapText="1"/>
      <protection locked="0"/>
    </xf>
    <xf numFmtId="0" fontId="6" fillId="8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13" fillId="11" borderId="2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vertical="distributed" wrapText="1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677327</xdr:colOff>
      <xdr:row>66</xdr:row>
      <xdr:rowOff>52916</xdr:rowOff>
    </xdr:from>
    <xdr:to>
      <xdr:col>4</xdr:col>
      <xdr:colOff>232827</xdr:colOff>
      <xdr:row>72</xdr:row>
      <xdr:rowOff>42333</xdr:rowOff>
    </xdr:to>
    <xdr:sp macro="" textlink="">
      <xdr:nvSpPr>
        <xdr:cNvPr id="2" name="1 CuadroTexto"/>
        <xdr:cNvSpPr txBox="1"/>
      </xdr:nvSpPr>
      <xdr:spPr>
        <a:xfrm>
          <a:off x="677327" y="23823083"/>
          <a:ext cx="9747250" cy="113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C.P.  NORMA LARA LÓPEZ  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  Revisó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1" t="s">
        <v>12</v>
      </c>
      <c r="B1" s="81"/>
      <c r="C1" s="81"/>
      <c r="D1" s="81"/>
      <c r="E1" s="81"/>
      <c r="F1" s="81"/>
      <c r="G1" s="81"/>
      <c r="H1" s="81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zoomScale="90" zoomScaleNormal="70" zoomScaleSheetLayoutView="90" workbookViewId="0">
      <selection activeCell="B24" sqref="B24"/>
    </sheetView>
  </sheetViews>
  <sheetFormatPr baseColWidth="10" defaultRowHeight="15" x14ac:dyDescent="0.25"/>
  <cols>
    <col min="1" max="1" width="38.7109375" customWidth="1"/>
    <col min="2" max="2" width="24" style="67" customWidth="1"/>
    <col min="3" max="3" width="73.7109375" style="67" customWidth="1"/>
    <col min="4" max="4" width="14.140625" style="67" customWidth="1"/>
  </cols>
  <sheetData>
    <row r="1" spans="1:4" s="68" customFormat="1" ht="27.75" customHeight="1" x14ac:dyDescent="0.25">
      <c r="A1" s="82" t="s">
        <v>90</v>
      </c>
      <c r="B1" s="82"/>
      <c r="C1" s="82"/>
      <c r="D1" s="78"/>
    </row>
    <row r="2" spans="1:4" s="68" customFormat="1" ht="27" customHeight="1" x14ac:dyDescent="0.25">
      <c r="A2" s="83" t="s">
        <v>175</v>
      </c>
      <c r="B2" s="83"/>
      <c r="C2" s="83"/>
      <c r="D2" s="79"/>
    </row>
    <row r="3" spans="1:4" s="68" customFormat="1" ht="20.100000000000001" customHeight="1" x14ac:dyDescent="0.25">
      <c r="A3" s="84" t="s">
        <v>98</v>
      </c>
      <c r="B3" s="84"/>
      <c r="C3" s="84"/>
      <c r="D3" s="80"/>
    </row>
    <row r="4" spans="1:4" s="68" customFormat="1" ht="20.100000000000001" customHeight="1" x14ac:dyDescent="0.25">
      <c r="A4" s="73" t="s">
        <v>99</v>
      </c>
      <c r="B4" s="79"/>
      <c r="C4" s="79"/>
      <c r="D4" s="79"/>
    </row>
    <row r="5" spans="1:4" s="68" customFormat="1" ht="31.5" x14ac:dyDescent="0.25">
      <c r="A5" s="85" t="s">
        <v>0</v>
      </c>
      <c r="B5" s="85" t="s">
        <v>91</v>
      </c>
      <c r="C5" s="85" t="s">
        <v>92</v>
      </c>
      <c r="D5" s="85" t="s">
        <v>93</v>
      </c>
    </row>
    <row r="6" spans="1:4" s="68" customFormat="1" ht="24.95" customHeight="1" x14ac:dyDescent="0.25">
      <c r="A6" s="69" t="s">
        <v>100</v>
      </c>
      <c r="B6" s="69" t="s">
        <v>94</v>
      </c>
      <c r="C6" s="69" t="s">
        <v>101</v>
      </c>
      <c r="D6" s="86">
        <f>524+200</f>
        <v>724</v>
      </c>
    </row>
    <row r="7" spans="1:4" s="68" customFormat="1" ht="25.5" x14ac:dyDescent="0.25">
      <c r="A7" s="69" t="s">
        <v>102</v>
      </c>
      <c r="B7" s="69" t="s">
        <v>96</v>
      </c>
      <c r="C7" s="69" t="s">
        <v>101</v>
      </c>
      <c r="D7" s="86">
        <v>524</v>
      </c>
    </row>
    <row r="8" spans="1:4" s="68" customFormat="1" ht="38.25" x14ac:dyDescent="0.25">
      <c r="A8" s="69" t="s">
        <v>103</v>
      </c>
      <c r="B8" s="69" t="s">
        <v>97</v>
      </c>
      <c r="C8" s="69" t="s">
        <v>105</v>
      </c>
      <c r="D8" s="86">
        <v>380</v>
      </c>
    </row>
    <row r="9" spans="1:4" s="68" customFormat="1" ht="38.25" x14ac:dyDescent="0.25">
      <c r="A9" s="69" t="s">
        <v>104</v>
      </c>
      <c r="B9" s="69" t="s">
        <v>106</v>
      </c>
      <c r="C9" s="69" t="s">
        <v>105</v>
      </c>
      <c r="D9" s="86">
        <v>380</v>
      </c>
    </row>
    <row r="10" spans="1:4" s="68" customFormat="1" ht="38.25" x14ac:dyDescent="0.25">
      <c r="A10" s="69" t="s">
        <v>147</v>
      </c>
      <c r="B10" s="69" t="s">
        <v>106</v>
      </c>
      <c r="C10" s="69" t="s">
        <v>105</v>
      </c>
      <c r="D10" s="86">
        <v>380</v>
      </c>
    </row>
    <row r="11" spans="1:4" s="68" customFormat="1" ht="38.25" x14ac:dyDescent="0.25">
      <c r="A11" s="69" t="s">
        <v>107</v>
      </c>
      <c r="B11" s="69" t="s">
        <v>106</v>
      </c>
      <c r="C11" s="69" t="s">
        <v>105</v>
      </c>
      <c r="D11" s="86">
        <v>380</v>
      </c>
    </row>
    <row r="12" spans="1:4" s="68" customFormat="1" ht="25.5" x14ac:dyDescent="0.25">
      <c r="A12" s="69" t="s">
        <v>108</v>
      </c>
      <c r="B12" s="69" t="s">
        <v>109</v>
      </c>
      <c r="C12" s="69" t="s">
        <v>110</v>
      </c>
      <c r="D12" s="86">
        <v>560</v>
      </c>
    </row>
    <row r="13" spans="1:4" s="68" customFormat="1" ht="25.5" x14ac:dyDescent="0.25">
      <c r="A13" s="69" t="s">
        <v>111</v>
      </c>
      <c r="B13" s="69" t="s">
        <v>97</v>
      </c>
      <c r="C13" s="69" t="s">
        <v>112</v>
      </c>
      <c r="D13" s="86">
        <f>656+656+200</f>
        <v>1512</v>
      </c>
    </row>
    <row r="14" spans="1:4" s="68" customFormat="1" ht="25.5" x14ac:dyDescent="0.25">
      <c r="A14" s="74" t="s">
        <v>113</v>
      </c>
      <c r="B14" s="69" t="s">
        <v>96</v>
      </c>
      <c r="C14" s="69" t="s">
        <v>115</v>
      </c>
      <c r="D14" s="86">
        <f>326+200</f>
        <v>526</v>
      </c>
    </row>
    <row r="15" spans="1:4" s="68" customFormat="1" ht="25.5" x14ac:dyDescent="0.25">
      <c r="A15" s="74" t="s">
        <v>114</v>
      </c>
      <c r="B15" s="69" t="s">
        <v>106</v>
      </c>
      <c r="C15" s="69" t="s">
        <v>115</v>
      </c>
      <c r="D15" s="86">
        <v>326</v>
      </c>
    </row>
    <row r="16" spans="1:4" s="68" customFormat="1" ht="25.5" x14ac:dyDescent="0.25">
      <c r="A16" s="74" t="s">
        <v>116</v>
      </c>
      <c r="B16" s="69" t="s">
        <v>94</v>
      </c>
      <c r="C16" s="69" t="s">
        <v>115</v>
      </c>
      <c r="D16" s="86">
        <f>200+326</f>
        <v>526</v>
      </c>
    </row>
    <row r="17" spans="1:4" s="68" customFormat="1" ht="25.5" x14ac:dyDescent="0.25">
      <c r="A17" s="74" t="s">
        <v>117</v>
      </c>
      <c r="B17" s="69" t="s">
        <v>118</v>
      </c>
      <c r="C17" s="69" t="s">
        <v>115</v>
      </c>
      <c r="D17" s="86">
        <v>326</v>
      </c>
    </row>
    <row r="18" spans="1:4" s="68" customFormat="1" ht="25.5" x14ac:dyDescent="0.25">
      <c r="A18" s="74" t="s">
        <v>119</v>
      </c>
      <c r="B18" s="69" t="s">
        <v>94</v>
      </c>
      <c r="C18" s="69" t="s">
        <v>115</v>
      </c>
      <c r="D18" s="86">
        <f>200+416</f>
        <v>616</v>
      </c>
    </row>
    <row r="19" spans="1:4" s="68" customFormat="1" ht="25.5" x14ac:dyDescent="0.25">
      <c r="A19" s="74" t="s">
        <v>120</v>
      </c>
      <c r="B19" s="69" t="s">
        <v>106</v>
      </c>
      <c r="C19" s="69" t="s">
        <v>115</v>
      </c>
      <c r="D19" s="86">
        <v>416</v>
      </c>
    </row>
    <row r="20" spans="1:4" s="68" customFormat="1" ht="25.5" x14ac:dyDescent="0.25">
      <c r="A20" s="74" t="s">
        <v>121</v>
      </c>
      <c r="B20" s="69" t="s">
        <v>94</v>
      </c>
      <c r="C20" s="69" t="s">
        <v>115</v>
      </c>
      <c r="D20" s="86">
        <f>200+886</f>
        <v>1086</v>
      </c>
    </row>
    <row r="21" spans="1:4" s="68" customFormat="1" ht="25.5" x14ac:dyDescent="0.25">
      <c r="A21" s="69" t="s">
        <v>167</v>
      </c>
      <c r="B21" s="69" t="s">
        <v>118</v>
      </c>
      <c r="C21" s="69" t="s">
        <v>115</v>
      </c>
      <c r="D21" s="86">
        <v>886</v>
      </c>
    </row>
    <row r="22" spans="1:4" s="68" customFormat="1" ht="25.5" x14ac:dyDescent="0.25">
      <c r="A22" s="74" t="s">
        <v>122</v>
      </c>
      <c r="B22" s="69" t="s">
        <v>94</v>
      </c>
      <c r="C22" s="69" t="s">
        <v>115</v>
      </c>
      <c r="D22" s="86">
        <f>200+1312</f>
        <v>1512</v>
      </c>
    </row>
    <row r="23" spans="1:4" s="68" customFormat="1" ht="25.5" x14ac:dyDescent="0.25">
      <c r="A23" s="69" t="s">
        <v>123</v>
      </c>
      <c r="B23" s="69" t="s">
        <v>118</v>
      </c>
      <c r="C23" s="69" t="s">
        <v>115</v>
      </c>
      <c r="D23" s="76">
        <v>1312</v>
      </c>
    </row>
    <row r="24" spans="1:4" s="68" customFormat="1" ht="42" customHeight="1" x14ac:dyDescent="0.25">
      <c r="A24" s="69" t="s">
        <v>124</v>
      </c>
      <c r="B24" s="69" t="s">
        <v>168</v>
      </c>
      <c r="C24" s="69" t="s">
        <v>115</v>
      </c>
      <c r="D24" s="76">
        <f>200+524</f>
        <v>724</v>
      </c>
    </row>
    <row r="25" spans="1:4" s="68" customFormat="1" ht="25.5" x14ac:dyDescent="0.25">
      <c r="A25" s="69" t="s">
        <v>125</v>
      </c>
      <c r="B25" s="69" t="s">
        <v>118</v>
      </c>
      <c r="C25" s="69" t="s">
        <v>115</v>
      </c>
      <c r="D25" s="76">
        <v>524</v>
      </c>
    </row>
    <row r="26" spans="1:4" s="68" customFormat="1" ht="25.5" x14ac:dyDescent="0.25">
      <c r="A26" s="69" t="s">
        <v>169</v>
      </c>
      <c r="B26" s="69" t="s">
        <v>106</v>
      </c>
      <c r="C26" s="69" t="s">
        <v>115</v>
      </c>
      <c r="D26" s="76">
        <f>200+640</f>
        <v>840</v>
      </c>
    </row>
    <row r="27" spans="1:4" s="68" customFormat="1" ht="25.5" x14ac:dyDescent="0.25">
      <c r="A27" s="69" t="s">
        <v>126</v>
      </c>
      <c r="B27" s="69" t="s">
        <v>118</v>
      </c>
      <c r="C27" s="69" t="s">
        <v>115</v>
      </c>
      <c r="D27" s="76">
        <v>640</v>
      </c>
    </row>
    <row r="28" spans="1:4" s="68" customFormat="1" ht="25.5" x14ac:dyDescent="0.25">
      <c r="A28" s="69" t="s">
        <v>127</v>
      </c>
      <c r="B28" s="69" t="s">
        <v>94</v>
      </c>
      <c r="C28" s="69" t="s">
        <v>115</v>
      </c>
      <c r="D28" s="76">
        <f>200+623</f>
        <v>823</v>
      </c>
    </row>
    <row r="29" spans="1:4" s="68" customFormat="1" ht="25.5" x14ac:dyDescent="0.25">
      <c r="A29" s="69" t="s">
        <v>128</v>
      </c>
      <c r="B29" s="69" t="s">
        <v>118</v>
      </c>
      <c r="C29" s="69" t="s">
        <v>115</v>
      </c>
      <c r="D29" s="76">
        <v>623</v>
      </c>
    </row>
    <row r="30" spans="1:4" s="68" customFormat="1" ht="25.5" x14ac:dyDescent="0.25">
      <c r="A30" s="69" t="s">
        <v>129</v>
      </c>
      <c r="B30" s="69" t="s">
        <v>94</v>
      </c>
      <c r="C30" s="69" t="s">
        <v>115</v>
      </c>
      <c r="D30" s="76">
        <f>200+560</f>
        <v>760</v>
      </c>
    </row>
    <row r="31" spans="1:4" s="68" customFormat="1" ht="25.5" x14ac:dyDescent="0.25">
      <c r="A31" s="77" t="s">
        <v>130</v>
      </c>
      <c r="B31" s="69" t="s">
        <v>118</v>
      </c>
      <c r="C31" s="69" t="s">
        <v>115</v>
      </c>
      <c r="D31" s="76">
        <v>560</v>
      </c>
    </row>
    <row r="32" spans="1:4" s="68" customFormat="1" ht="25.5" x14ac:dyDescent="0.25">
      <c r="A32" s="77" t="s">
        <v>131</v>
      </c>
      <c r="B32" s="69" t="s">
        <v>94</v>
      </c>
      <c r="C32" s="69" t="s">
        <v>115</v>
      </c>
      <c r="D32" s="76">
        <f>200+480</f>
        <v>680</v>
      </c>
    </row>
    <row r="33" spans="1:4" s="68" customFormat="1" ht="25.5" x14ac:dyDescent="0.25">
      <c r="A33" s="77" t="s">
        <v>132</v>
      </c>
      <c r="B33" s="69" t="s">
        <v>118</v>
      </c>
      <c r="C33" s="69" t="s">
        <v>115</v>
      </c>
      <c r="D33" s="76">
        <v>480</v>
      </c>
    </row>
    <row r="34" spans="1:4" s="68" customFormat="1" ht="25.5" x14ac:dyDescent="0.25">
      <c r="A34" s="77" t="s">
        <v>170</v>
      </c>
      <c r="B34" s="69" t="s">
        <v>94</v>
      </c>
      <c r="C34" s="69" t="s">
        <v>115</v>
      </c>
      <c r="D34" s="76">
        <f>200+550</f>
        <v>750</v>
      </c>
    </row>
    <row r="35" spans="1:4" s="68" customFormat="1" ht="25.5" x14ac:dyDescent="0.25">
      <c r="A35" s="77" t="s">
        <v>171</v>
      </c>
      <c r="B35" s="69" t="s">
        <v>106</v>
      </c>
      <c r="C35" s="69" t="s">
        <v>115</v>
      </c>
      <c r="D35" s="76">
        <v>550</v>
      </c>
    </row>
    <row r="36" spans="1:4" s="68" customFormat="1" ht="25.5" x14ac:dyDescent="0.25">
      <c r="A36" s="77" t="s">
        <v>133</v>
      </c>
      <c r="B36" s="69" t="s">
        <v>94</v>
      </c>
      <c r="C36" s="69" t="s">
        <v>115</v>
      </c>
      <c r="D36" s="76">
        <f>200+500</f>
        <v>700</v>
      </c>
    </row>
    <row r="37" spans="1:4" s="68" customFormat="1" ht="25.5" x14ac:dyDescent="0.25">
      <c r="A37" s="77" t="s">
        <v>134</v>
      </c>
      <c r="B37" s="69" t="s">
        <v>118</v>
      </c>
      <c r="C37" s="69" t="s">
        <v>115</v>
      </c>
      <c r="D37" s="76">
        <v>500</v>
      </c>
    </row>
    <row r="38" spans="1:4" s="68" customFormat="1" ht="25.5" x14ac:dyDescent="0.25">
      <c r="A38" s="77" t="s">
        <v>122</v>
      </c>
      <c r="B38" s="69" t="s">
        <v>94</v>
      </c>
      <c r="C38" s="69" t="s">
        <v>115</v>
      </c>
      <c r="D38" s="76">
        <f>200+1312</f>
        <v>1512</v>
      </c>
    </row>
    <row r="39" spans="1:4" s="68" customFormat="1" ht="25.5" x14ac:dyDescent="0.25">
      <c r="A39" s="77" t="s">
        <v>123</v>
      </c>
      <c r="B39" s="69" t="s">
        <v>118</v>
      </c>
      <c r="C39" s="69" t="s">
        <v>115</v>
      </c>
      <c r="D39" s="76">
        <v>1312</v>
      </c>
    </row>
    <row r="40" spans="1:4" s="68" customFormat="1" ht="25.5" x14ac:dyDescent="0.25">
      <c r="A40" s="77" t="s">
        <v>135</v>
      </c>
      <c r="B40" s="69" t="s">
        <v>97</v>
      </c>
      <c r="C40" s="69" t="s">
        <v>137</v>
      </c>
      <c r="D40" s="76">
        <f>750+330</f>
        <v>1080</v>
      </c>
    </row>
    <row r="41" spans="1:4" s="68" customFormat="1" ht="25.5" x14ac:dyDescent="0.25">
      <c r="A41" s="77" t="s">
        <v>136</v>
      </c>
      <c r="B41" s="77" t="s">
        <v>106</v>
      </c>
      <c r="C41" s="69" t="s">
        <v>137</v>
      </c>
      <c r="D41" s="76">
        <v>330</v>
      </c>
    </row>
    <row r="42" spans="1:4" s="68" customFormat="1" ht="25.5" x14ac:dyDescent="0.25">
      <c r="A42" s="77" t="s">
        <v>138</v>
      </c>
      <c r="B42" s="77" t="s">
        <v>106</v>
      </c>
      <c r="C42" s="69" t="s">
        <v>137</v>
      </c>
      <c r="D42" s="76">
        <v>330</v>
      </c>
    </row>
    <row r="43" spans="1:4" s="68" customFormat="1" ht="25.5" x14ac:dyDescent="0.25">
      <c r="A43" s="77" t="s">
        <v>139</v>
      </c>
      <c r="B43" s="77" t="s">
        <v>106</v>
      </c>
      <c r="C43" s="69" t="s">
        <v>137</v>
      </c>
      <c r="D43" s="76">
        <v>330</v>
      </c>
    </row>
    <row r="44" spans="1:4" s="68" customFormat="1" ht="25.5" x14ac:dyDescent="0.25">
      <c r="A44" s="77" t="s">
        <v>100</v>
      </c>
      <c r="B44" s="77" t="s">
        <v>94</v>
      </c>
      <c r="C44" s="69" t="s">
        <v>140</v>
      </c>
      <c r="D44" s="76">
        <f>524+200</f>
        <v>724</v>
      </c>
    </row>
    <row r="45" spans="1:4" s="68" customFormat="1" ht="25.5" x14ac:dyDescent="0.25">
      <c r="A45" s="77" t="s">
        <v>141</v>
      </c>
      <c r="B45" s="77" t="s">
        <v>96</v>
      </c>
      <c r="C45" s="69" t="s">
        <v>140</v>
      </c>
      <c r="D45" s="76">
        <v>524</v>
      </c>
    </row>
    <row r="46" spans="1:4" s="68" customFormat="1" ht="25.5" x14ac:dyDescent="0.25">
      <c r="A46" s="77" t="s">
        <v>142</v>
      </c>
      <c r="B46" s="77" t="s">
        <v>109</v>
      </c>
      <c r="C46" s="69" t="s">
        <v>143</v>
      </c>
      <c r="D46" s="76">
        <v>1125</v>
      </c>
    </row>
    <row r="47" spans="1:4" s="68" customFormat="1" ht="25.5" x14ac:dyDescent="0.25">
      <c r="A47" s="77" t="s">
        <v>122</v>
      </c>
      <c r="B47" s="77" t="s">
        <v>94</v>
      </c>
      <c r="C47" s="69" t="s">
        <v>144</v>
      </c>
      <c r="D47" s="76">
        <v>1125</v>
      </c>
    </row>
    <row r="48" spans="1:4" s="68" customFormat="1" ht="25.5" x14ac:dyDescent="0.25">
      <c r="A48" s="77" t="s">
        <v>172</v>
      </c>
      <c r="B48" s="77" t="s">
        <v>145</v>
      </c>
      <c r="C48" s="69" t="s">
        <v>174</v>
      </c>
      <c r="D48" s="76">
        <v>352</v>
      </c>
    </row>
    <row r="49" spans="1:4" s="68" customFormat="1" ht="25.5" x14ac:dyDescent="0.25">
      <c r="A49" s="77" t="s">
        <v>146</v>
      </c>
      <c r="B49" s="77" t="s">
        <v>97</v>
      </c>
      <c r="C49" s="69" t="s">
        <v>174</v>
      </c>
      <c r="D49" s="76">
        <f>1052-850</f>
        <v>202</v>
      </c>
    </row>
    <row r="50" spans="1:4" s="68" customFormat="1" ht="25.5" x14ac:dyDescent="0.25">
      <c r="A50" s="77" t="s">
        <v>173</v>
      </c>
      <c r="B50" s="77" t="s">
        <v>97</v>
      </c>
      <c r="C50" s="69" t="s">
        <v>174</v>
      </c>
      <c r="D50" s="76">
        <v>200</v>
      </c>
    </row>
    <row r="51" spans="1:4" s="68" customFormat="1" ht="41.25" customHeight="1" x14ac:dyDescent="0.25">
      <c r="A51" s="77" t="s">
        <v>166</v>
      </c>
      <c r="B51" s="77" t="s">
        <v>165</v>
      </c>
      <c r="C51" s="69" t="s">
        <v>115</v>
      </c>
      <c r="D51" s="76">
        <f>200+524</f>
        <v>724</v>
      </c>
    </row>
    <row r="52" spans="1:4" s="68" customFormat="1" ht="25.5" x14ac:dyDescent="0.25">
      <c r="A52" s="77" t="s">
        <v>148</v>
      </c>
      <c r="B52" s="77" t="s">
        <v>118</v>
      </c>
      <c r="C52" s="69" t="s">
        <v>115</v>
      </c>
      <c r="D52" s="76">
        <v>524</v>
      </c>
    </row>
    <row r="53" spans="1:4" s="68" customFormat="1" ht="25.5" x14ac:dyDescent="0.25">
      <c r="A53" s="77" t="s">
        <v>149</v>
      </c>
      <c r="B53" s="77" t="s">
        <v>150</v>
      </c>
      <c r="C53" s="69" t="s">
        <v>151</v>
      </c>
      <c r="D53" s="76">
        <f>1515.25+1556.03+720</f>
        <v>3791.2799999999997</v>
      </c>
    </row>
    <row r="54" spans="1:4" s="68" customFormat="1" ht="51" x14ac:dyDescent="0.25">
      <c r="A54" s="77" t="s">
        <v>95</v>
      </c>
      <c r="B54" s="77" t="s">
        <v>46</v>
      </c>
      <c r="C54" s="69" t="s">
        <v>152</v>
      </c>
      <c r="D54" s="76">
        <f>1355.8+2260.56+352</f>
        <v>3968.3599999999997</v>
      </c>
    </row>
    <row r="55" spans="1:4" s="68" customFormat="1" ht="51" x14ac:dyDescent="0.25">
      <c r="A55" s="77" t="s">
        <v>153</v>
      </c>
      <c r="B55" s="77" t="s">
        <v>46</v>
      </c>
      <c r="C55" s="69" t="s">
        <v>154</v>
      </c>
      <c r="D55" s="76">
        <f>1355.8+2260.56+352</f>
        <v>3968.3599999999997</v>
      </c>
    </row>
    <row r="56" spans="1:4" s="68" customFormat="1" ht="63.75" x14ac:dyDescent="0.25">
      <c r="A56" s="77" t="s">
        <v>52</v>
      </c>
      <c r="B56" s="77" t="s">
        <v>94</v>
      </c>
      <c r="C56" s="69" t="s">
        <v>155</v>
      </c>
      <c r="D56" s="76">
        <f>1515.25</f>
        <v>1515.25</v>
      </c>
    </row>
    <row r="57" spans="1:4" s="68" customFormat="1" ht="25.5" x14ac:dyDescent="0.25">
      <c r="A57" s="77" t="s">
        <v>156</v>
      </c>
      <c r="B57" s="77" t="s">
        <v>157</v>
      </c>
      <c r="C57" s="69" t="s">
        <v>158</v>
      </c>
      <c r="D57" s="76">
        <v>358</v>
      </c>
    </row>
    <row r="58" spans="1:4" s="68" customFormat="1" ht="38.25" x14ac:dyDescent="0.25">
      <c r="A58" s="77" t="s">
        <v>95</v>
      </c>
      <c r="B58" s="77" t="s">
        <v>46</v>
      </c>
      <c r="C58" s="69" t="s">
        <v>176</v>
      </c>
      <c r="D58" s="76">
        <v>1057.26</v>
      </c>
    </row>
    <row r="59" spans="1:4" s="68" customFormat="1" ht="38.25" x14ac:dyDescent="0.25">
      <c r="A59" s="77" t="s">
        <v>95</v>
      </c>
      <c r="B59" s="77" t="s">
        <v>46</v>
      </c>
      <c r="C59" s="69" t="s">
        <v>159</v>
      </c>
      <c r="D59" s="76">
        <f>1330.69+800+198</f>
        <v>2328.69</v>
      </c>
    </row>
    <row r="60" spans="1:4" s="68" customFormat="1" ht="38.25" x14ac:dyDescent="0.25">
      <c r="A60" s="77" t="s">
        <v>87</v>
      </c>
      <c r="B60" s="77" t="s">
        <v>160</v>
      </c>
      <c r="C60" s="69" t="s">
        <v>161</v>
      </c>
      <c r="D60" s="76">
        <f>1515.25+2427.59+352</f>
        <v>4294.84</v>
      </c>
    </row>
    <row r="61" spans="1:4" s="68" customFormat="1" x14ac:dyDescent="0.25">
      <c r="A61" s="77" t="s">
        <v>162</v>
      </c>
      <c r="B61" s="77" t="s">
        <v>94</v>
      </c>
      <c r="C61" s="69" t="s">
        <v>163</v>
      </c>
      <c r="D61" s="76">
        <v>886</v>
      </c>
    </row>
    <row r="62" spans="1:4" s="68" customFormat="1" ht="76.5" x14ac:dyDescent="0.25">
      <c r="A62" s="77" t="s">
        <v>95</v>
      </c>
      <c r="B62" s="77" t="s">
        <v>46</v>
      </c>
      <c r="C62" s="69" t="s">
        <v>164</v>
      </c>
      <c r="D62" s="76">
        <f>1355.8+2260.56+358</f>
        <v>3974.3599999999997</v>
      </c>
    </row>
    <row r="63" spans="1:4" x14ac:dyDescent="0.25">
      <c r="A63" s="72"/>
      <c r="B63" s="72"/>
      <c r="C63" s="75"/>
      <c r="D63" s="75"/>
    </row>
    <row r="64" spans="1:4" x14ac:dyDescent="0.25">
      <c r="A64" s="72"/>
      <c r="B64" s="72"/>
      <c r="C64" s="75"/>
      <c r="D64" s="75"/>
    </row>
    <row r="65" spans="1:4" x14ac:dyDescent="0.25">
      <c r="A65" s="72"/>
      <c r="B65" s="72"/>
      <c r="C65" s="75"/>
      <c r="D65" s="75"/>
    </row>
    <row r="66" spans="1:4" x14ac:dyDescent="0.25">
      <c r="A66" s="72"/>
      <c r="B66" s="72"/>
      <c r="C66" s="75"/>
      <c r="D66" s="75"/>
    </row>
    <row r="67" spans="1:4" x14ac:dyDescent="0.25">
      <c r="A67" s="72"/>
      <c r="B67" s="72"/>
      <c r="C67" s="75"/>
      <c r="D67" s="75"/>
    </row>
    <row r="68" spans="1:4" x14ac:dyDescent="0.25">
      <c r="A68" s="72"/>
      <c r="B68" s="72"/>
      <c r="C68" s="75"/>
      <c r="D68" s="75"/>
    </row>
    <row r="69" spans="1:4" x14ac:dyDescent="0.25">
      <c r="A69" s="72"/>
      <c r="B69" s="72"/>
      <c r="C69" s="75"/>
      <c r="D69" s="75"/>
    </row>
    <row r="70" spans="1:4" x14ac:dyDescent="0.25">
      <c r="A70" s="70"/>
      <c r="B70" s="71"/>
    </row>
  </sheetData>
  <mergeCells count="3">
    <mergeCell ref="A1:C1"/>
    <mergeCell ref="A2:C2"/>
    <mergeCell ref="A3:C3"/>
  </mergeCells>
  <pageMargins left="0.31496062992125984" right="0.11811023622047245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1" t="s">
        <v>12</v>
      </c>
      <c r="B1" s="81"/>
      <c r="C1" s="81"/>
      <c r="D1" s="81"/>
      <c r="E1" s="81"/>
      <c r="F1" s="81"/>
      <c r="G1" s="81"/>
      <c r="H1" s="81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GTOS CAMINO</vt:lpstr>
      <vt:lpstr>DIRECCIÓN GENERAL</vt:lpstr>
      <vt:lpstr>'GTOS CAMINO'!Área_de_impresión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2017-11-03T21:47:29Z</cp:lastPrinted>
  <dcterms:created xsi:type="dcterms:W3CDTF">2012-08-15T19:06:55Z</dcterms:created>
  <dcterms:modified xsi:type="dcterms:W3CDTF">2017-11-03T21:48:53Z</dcterms:modified>
</cp:coreProperties>
</file>