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5480" windowHeight="6135" tabRatio="808" firstSheet="1" activeTab="1"/>
  </bookViews>
  <sheets>
    <sheet name="PLANTELES JULIO" sheetId="1" state="hidden" r:id="rId1"/>
    <sheet name="GASTOS DE VIAJ ENERO 2018" sheetId="12" r:id="rId2"/>
    <sheet name="DIRECCIÓN GENERAL" sheetId="3" state="hidden" r:id="rId3"/>
  </sheets>
  <definedNames>
    <definedName name="_xlnm.Print_Area" localSheetId="1">'GASTOS DE VIAJ ENERO 2018'!$A$1:$I$30</definedName>
    <definedName name="_xlnm.Print_Titles" localSheetId="1">'GASTOS DE VIAJ ENERO 2018'!$1:$6</definedName>
  </definedNames>
  <calcPr calcId="145621"/>
</workbook>
</file>

<file path=xl/calcChain.xml><?xml version="1.0" encoding="utf-8"?>
<calcChain xmlns="http://schemas.openxmlformats.org/spreadsheetml/2006/main">
  <c r="F28" i="12" l="1"/>
  <c r="H28" i="12" s="1"/>
  <c r="F27" i="12"/>
  <c r="H27" i="12" s="1"/>
  <c r="F26" i="12"/>
  <c r="H26" i="12" s="1"/>
  <c r="F25" i="12"/>
  <c r="H25" i="12" s="1"/>
  <c r="F24" i="12"/>
  <c r="H24" i="12" s="1"/>
  <c r="F23" i="12"/>
  <c r="H23" i="12" s="1"/>
  <c r="F22" i="12"/>
  <c r="H22" i="12" s="1"/>
  <c r="F21" i="12"/>
  <c r="H21" i="12" s="1"/>
  <c r="G20" i="12"/>
  <c r="F20" i="12"/>
  <c r="H20" i="12" s="1"/>
  <c r="G19" i="12"/>
  <c r="F19" i="12"/>
  <c r="H19" i="12" s="1"/>
  <c r="H18" i="12"/>
  <c r="F18" i="12"/>
  <c r="G17" i="12"/>
  <c r="F17" i="12"/>
  <c r="H17" i="12" s="1"/>
  <c r="F16" i="12"/>
  <c r="H16" i="12" s="1"/>
  <c r="F15" i="12"/>
  <c r="H15" i="12" s="1"/>
  <c r="G14" i="12"/>
  <c r="F14" i="12"/>
  <c r="H14" i="12" s="1"/>
  <c r="G13" i="12"/>
  <c r="F13" i="12"/>
  <c r="H13" i="12" s="1"/>
  <c r="F12" i="12"/>
  <c r="H12" i="12" s="1"/>
  <c r="G11" i="12"/>
  <c r="F11" i="12"/>
  <c r="H11" i="12" s="1"/>
  <c r="H10" i="12"/>
  <c r="F10" i="12"/>
  <c r="H9" i="12"/>
  <c r="F9" i="12"/>
  <c r="H8" i="12"/>
  <c r="F8" i="12"/>
  <c r="G7" i="12"/>
  <c r="F7" i="12"/>
  <c r="H7" i="12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<sst xmlns="http://schemas.openxmlformats.org/spreadsheetml/2006/main" count="275" uniqueCount="147">
  <si>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</si>
  <si>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</si>
  <si>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</si>
  <si>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</si>
  <si>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</si>
  <si>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</si>
  <si>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</si>
  <si>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</si>
  <si>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</si>
  <si>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</si>
  <si>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</si>
  <si>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</si>
  <si>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</si>
  <si>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</si>
  <si>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</si>
  <si>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</si>
  <si>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</si>
  <si>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</si>
  <si>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</si>
  <si>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</si>
  <si>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</si>
  <si>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</si>
  <si>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</si>
  <si>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</si>
  <si>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</si>
  <si>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</si>
  <si>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</si>
  <si>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</si>
  <si>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</si>
  <si>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</si>
  <si>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</si>
  <si>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</si>
  <si>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</si>
  <si>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</si>
  <si>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</si>
  <si>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</si>
  <si>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</si>
  <si>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</si>
  <si>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</si>
  <si>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</si>
  <si>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</si>
  <si>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</si>
  <si>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</si>
  <si>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</si>
  <si>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</si>
  <si>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</si>
  <si>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</si>
  <si>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</si>
  <si>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</si>
  <si>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</si>
  <si>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</si>
  <si>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</si>
  <si>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</si>
  <si>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</si>
  <si>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</si>
  <si>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</si>
  <si>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</si>
  <si>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</si>
  <si>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</si>
  <si>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</si>
  <si>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</si>
  <si>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</si>
  <si>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</si>
  <si>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</si>
  <si>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</si>
  <si>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</si>
  <si>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</si>
  <si>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</si>
  <si>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</si>
  <si>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</si>
  <si>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</si>
  <si>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</si>
  <si>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</si>
  <si>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</si>
  <si>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</si>
  <si>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</si>
  <si>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</si>
  <si>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</si>
  <si>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</si>
  <si>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</si>
  <si>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</si>
  <si>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</si>
  <si>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</si>
  <si>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</si>
  <si>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</si>
  <si>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</si>
  <si>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</si>
  <si>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</si>
  <si>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</si>
  <si>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</si>
  <si>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</si>
  <si>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</si>
  <si>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</si>
  <si>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</si>
  <si>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</si>
  <si>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</si>
  <si>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</si>
  <si>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</si>
  <si>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</si>
  <si>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Periodo comprendido: ENERO 2018</t>
  </si>
  <si>
    <t>DIRECTOR JURIDICO</t>
  </si>
  <si>
    <t>REUNION CON EL PERSONAL DOCENTE DEL PLANTEL EN CD.OBREGON, SONORA</t>
  </si>
  <si>
    <t>DIA</t>
  </si>
  <si>
    <t>PATRICIA ALVAREZ VALENZUELA</t>
  </si>
  <si>
    <t>REUNION CON DOCENTES AL PLANTEL DE CD.OBREGON,SONORAS</t>
  </si>
  <si>
    <t>MARIA DEL CARMEN DUARTE ESPARZA</t>
  </si>
  <si>
    <t>DIRECTORA ACADEMICA</t>
  </si>
  <si>
    <t>RENE SANTA CRUZ LUNA</t>
  </si>
  <si>
    <t>ASISTENTE DE SERVICIOS BASICOS</t>
  </si>
  <si>
    <t>VISITA AL PLANTEL CD.OBREGON CON PERSONAL DOCENTE</t>
  </si>
  <si>
    <t>FRANCISCO CARLOS SILVA TOLEDO</t>
  </si>
  <si>
    <t>VISITA A LOS PLANTELES GUAYMAS, EMPALME Y CD.OBREGON CON EL OBJETIVO DE PARTICIPAR EN EVENTOS DE BIENVENIDA A ESTUDIANTES YSUPERVISAR INICIO DE CLASES</t>
  </si>
  <si>
    <t>SUPERVISON DE MANTENIMIENTO</t>
  </si>
  <si>
    <t>VIISITA AL PLANTEL NACOZARI ENTREGA DE EQUIPO DE COMPUTO Y PAPELERIA</t>
  </si>
  <si>
    <t>AVE MARIA MUÑOZ GARCIA</t>
  </si>
  <si>
    <t>JEFE DE PROYECTO</t>
  </si>
  <si>
    <t>ATENDER PROCESO E INTEGRACION DE PLAN DE TRABAJO Y MEJORA CONTINUA DEL PLANTEL C.OBREGON DE ACUERDO A LOS LINEAMINETOS ESTABLECIDOS POR LA DIRECCION DE MODERNIZACION Y CALIDAD DE OFICINAS NACIONALES DE CONALEP</t>
  </si>
  <si>
    <t>ATENDER REUNION CON AUTORIDAES DEL MUNICIPIO DE ALTAR, COMO PARTE DE LAS FUNCIONES DE ENLACE DE GOBIERNO  EN ESE MUNICIPIO, ASI MISMO REUINION CON EL QEUIPO CABOTS(ROBOTICA) INTEGRADO POR ALUMNOS Y DOCENTES DEKL PLANTEL CABORCA.</t>
  </si>
  <si>
    <t>APOYO AL EQUIPO CABOTS DEL PLANTEL CABORCA</t>
  </si>
  <si>
    <t>ROBERTO DIAZ IRIBE</t>
  </si>
  <si>
    <t>AUXILIAR EDUCATIVO</t>
  </si>
  <si>
    <t>TRASLADAR AL DIRECTOR GENERAL AL MUNICIPIO DE ALTAR, ASI MISMO AL PLANTEL CABORCA, SONORA.</t>
  </si>
  <si>
    <t>ENTREGA DE BECAS A ESTUDIANTES DEL PLANTEL CABORCA, SONORA</t>
  </si>
  <si>
    <t>MERARDO VALENZUELA PARADA</t>
  </si>
  <si>
    <t>JEFE DE PROYECTO FORMACION TECNICA</t>
  </si>
  <si>
    <t>REVISION EN BUZON ESCOLAR</t>
  </si>
  <si>
    <t>ALFREDO RABEL LARRETA CASTAÑEDA</t>
  </si>
  <si>
    <t>DIRECTOR DEL PLANTEL</t>
  </si>
  <si>
    <t>OBREGON</t>
  </si>
  <si>
    <t>SUBJEFE TECNICO ESPECIALISTA EN FORMACION TECNICA</t>
  </si>
  <si>
    <t>DENVER ARTURO TERMINEL FLORES</t>
  </si>
  <si>
    <t>ELABORACION DE ESTRUCTURA Y HORARIOS DE 38 GRUPOS CICLO ESCOLAR 2017-2018-2</t>
  </si>
  <si>
    <t>JESUS OSCAR MORENO VILLALOBOS</t>
  </si>
  <si>
    <t>DOCENTE</t>
  </si>
  <si>
    <t>SEGUNDA SESION DE LA CONVOCATORIA CONCUSRSO CERRADO DE EVALUACION DE MERITOS</t>
  </si>
  <si>
    <t>NAVOJOA</t>
  </si>
  <si>
    <t>JUAN ARIEL ENRIQUEZ ENRIQUEZ</t>
  </si>
  <si>
    <t>CONVOCATORIA CERRADA LIBRE Y CERRADA DE SUSTITUCION, DIA 22 Y 23 DE ENERO DEL 2018, EN LAS INSTALACIONES DE DIRECCION GENERAL DE CONOLEP SONORA</t>
  </si>
  <si>
    <t>SAN LUIS RIO COLORADO</t>
  </si>
  <si>
    <t>AMALIA MARTINEZ BECERRA</t>
  </si>
  <si>
    <t>SUBJEFE TECNICO ESPECIALISTA</t>
  </si>
  <si>
    <t>REUNION CON EL DR.ROBERTO DE HARO, ENCARGADO DEL ASILO DR.CARLOS CANSECO, DONDE SE PLAENO Y ANALIZO LA AUTORIAZACION PARA CAMPIOS CLINICO DE LOS ALUMNOS DEL 4TO Y 6TO SEMESTRE PARA LAS MATERIAS DE SALUD MENTAL Y GERATRIA.</t>
  </si>
  <si>
    <t>HERMOSILLO III</t>
  </si>
  <si>
    <t>LUIS MAGALLON RAMIREZ</t>
  </si>
  <si>
    <t>ACOMPAÑAR AL DIRECTOR GENERAL AL MUNICIPIO DE CABORCA CON EL PROPOSITO DE APOYARLO EN EL TRASLADO.</t>
  </si>
  <si>
    <t>Fecha de Actualización:  ENERO 2018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</si>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</sst>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distributed" wrapText="1"/>
    </xf>
    <xf numFmtId="4" fontId="3" fillId="9" borderId="2" xfId="0" applyNumberFormat="1" applyFont="1" applyFill="1" applyBorder="1" applyAlignment="1">
      <alignment horizontal="center" vertical="distributed" wrapText="1"/>
    </xf>
    <xf numFmtId="4" fontId="10" fillId="8" borderId="0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3" fillId="0" borderId="0" xfId="0" applyNumberFormat="1" applyFont="1"/>
    <xf numFmtId="14" fontId="3" fillId="8" borderId="2" xfId="0" applyNumberFormat="1" applyFont="1" applyFill="1" applyBorder="1" applyAlignment="1">
      <alignment horizontal="center" vertical="distributed" wrapText="1"/>
    </xf>
    <xf numFmtId="0" fontId="11" fillId="8" borderId="0" xfId="0" applyFont="1" applyFill="1" applyAlignment="1">
      <alignment horizontal="center" vertical="center"/>
    </xf>
    <xf numFmtId="14" fontId="11" fillId="8" borderId="0" xfId="0" applyNumberFormat="1" applyFont="1" applyFill="1"/>
    <xf numFmtId="0" fontId="11" fillId="8" borderId="0" xfId="0" applyFont="1" applyFill="1"/>
    <xf numFmtId="0" fontId="12" fillId="9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4" fontId="12" fillId="9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distributed" wrapText="1"/>
    </xf>
    <xf numFmtId="14" fontId="3" fillId="0" borderId="2" xfId="0" applyNumberFormat="1" applyFont="1" applyFill="1" applyBorder="1" applyAlignment="1">
      <alignment horizontal="center" vertical="distributed" wrapText="1"/>
    </xf>
    <xf numFmtId="0" fontId="13" fillId="10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center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793736</xdr:colOff>
      <xdr:row>29</xdr:row>
      <xdr:rowOff>709079</xdr:rowOff>
    </xdr:from>
    <xdr:to>
      <xdr:col>8</xdr:col>
      <xdr:colOff>317481</xdr:colOff>
      <xdr:row>29</xdr:row>
      <xdr:rowOff>1460496</xdr:rowOff>
    </xdr:to>
    <xdr:sp macro="" textlink="">
      <xdr:nvSpPr>
        <xdr:cNvPr id="3" name="2 CuadroTexto"/>
        <xdr:cNvSpPr txBox="1"/>
      </xdr:nvSpPr>
      <xdr:spPr>
        <a:xfrm>
          <a:off x="793736" y="14657912"/>
          <a:ext cx="9567328" cy="751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 C.P.</a:t>
          </a:r>
          <a:r>
            <a:rPr lang="es-MX" sz="1100" b="1" baseline="0"/>
            <a:t> GUADALUPE AZUCENA YANES LAGUNA	                        LIC. JESUS ENRIQUE GALLEGO AVECHUCO	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Elaboró              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8" t="s">
        <v>12</v>
      </c>
      <c r="B1" s="88"/>
      <c r="C1" s="88"/>
      <c r="D1" s="88"/>
      <c r="E1" s="88"/>
      <c r="F1" s="88"/>
      <c r="G1" s="88"/>
      <c r="H1" s="88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0" zoomScaleNormal="70" zoomScaleSheetLayoutView="90" workbookViewId="0">
      <selection activeCell="D30" sqref="D30"/>
    </sheetView>
  </sheetViews>
  <sheetFormatPr baseColWidth="10" defaultRowHeight="12.75" x14ac:dyDescent="0.2"/>
  <cols>
    <col min="1" max="1" width="21.7109375" style="70" bestFit="1" customWidth="1"/>
    <col min="2" max="2" width="18.42578125" style="78" customWidth="1"/>
    <col min="3" max="3" width="20.7109375" style="70" customWidth="1"/>
    <col min="4" max="4" width="41.28515625" style="70" customWidth="1"/>
    <col min="5" max="5" width="9.85546875" style="71" bestFit="1" customWidth="1"/>
    <col min="6" max="6" width="10.42578125" style="70" bestFit="1" customWidth="1"/>
    <col min="7" max="7" width="12" style="70" bestFit="1" customWidth="1"/>
    <col min="8" max="8" width="16" style="70" bestFit="1" customWidth="1"/>
    <col min="9" max="9" width="10.42578125" style="80" bestFit="1" customWidth="1"/>
    <col min="10" max="16384" width="11.42578125" style="1"/>
  </cols>
  <sheetData>
    <row r="1" spans="1:10" s="69" customFormat="1" ht="27.75" customHeight="1" x14ac:dyDescent="0.3">
      <c r="A1" s="82"/>
      <c r="B1" s="89" t="s">
        <v>90</v>
      </c>
      <c r="C1" s="89"/>
      <c r="D1" s="89"/>
      <c r="E1" s="89"/>
      <c r="F1" s="89"/>
      <c r="G1" s="89"/>
      <c r="H1" s="89"/>
      <c r="I1" s="83"/>
      <c r="J1" s="84"/>
    </row>
    <row r="2" spans="1:10" s="69" customFormat="1" ht="27" customHeight="1" x14ac:dyDescent="0.3">
      <c r="A2" s="82"/>
      <c r="B2" s="90" t="s">
        <v>146</v>
      </c>
      <c r="C2" s="90"/>
      <c r="D2" s="90"/>
      <c r="E2" s="90"/>
      <c r="F2" s="90"/>
      <c r="G2" s="90"/>
      <c r="H2" s="90"/>
      <c r="I2" s="83"/>
      <c r="J2" s="84"/>
    </row>
    <row r="3" spans="1:10" s="69" customFormat="1" ht="20.100000000000001" customHeight="1" x14ac:dyDescent="0.3">
      <c r="A3" s="82"/>
      <c r="B3" s="91" t="s">
        <v>99</v>
      </c>
      <c r="C3" s="91"/>
      <c r="D3" s="91"/>
      <c r="E3" s="91"/>
      <c r="F3" s="91"/>
      <c r="G3" s="91"/>
      <c r="H3" s="91"/>
      <c r="I3" s="83"/>
      <c r="J3" s="84"/>
    </row>
    <row r="4" spans="1:10" s="69" customFormat="1" ht="20.100000000000001" customHeight="1" x14ac:dyDescent="0.3">
      <c r="A4" s="82"/>
      <c r="B4" s="85" t="s">
        <v>145</v>
      </c>
      <c r="C4" s="86"/>
      <c r="D4" s="86"/>
      <c r="E4" s="87"/>
      <c r="F4" s="86"/>
      <c r="G4" s="86"/>
      <c r="H4" s="86"/>
      <c r="I4" s="83"/>
      <c r="J4" s="84"/>
    </row>
    <row r="5" spans="1:10" s="69" customFormat="1" ht="6.75" customHeight="1" x14ac:dyDescent="0.3">
      <c r="A5" s="82"/>
      <c r="B5" s="86"/>
      <c r="C5" s="86"/>
      <c r="D5" s="86"/>
      <c r="E5" s="87"/>
      <c r="F5" s="86"/>
      <c r="G5" s="86"/>
      <c r="H5" s="86"/>
      <c r="I5" s="83"/>
      <c r="J5" s="84"/>
    </row>
    <row r="6" spans="1:10" s="69" customFormat="1" ht="31.5" x14ac:dyDescent="0.2">
      <c r="A6" s="94" t="s">
        <v>97</v>
      </c>
      <c r="B6" s="94" t="s">
        <v>0</v>
      </c>
      <c r="C6" s="94" t="s">
        <v>91</v>
      </c>
      <c r="D6" s="94" t="s">
        <v>92</v>
      </c>
      <c r="E6" s="94" t="s">
        <v>94</v>
      </c>
      <c r="F6" s="94" t="s">
        <v>96</v>
      </c>
      <c r="G6" s="94" t="s">
        <v>93</v>
      </c>
      <c r="H6" s="94" t="s">
        <v>95</v>
      </c>
      <c r="I6" s="94" t="s">
        <v>102</v>
      </c>
    </row>
    <row r="7" spans="1:10" s="69" customFormat="1" ht="25.5" x14ac:dyDescent="0.2">
      <c r="A7" s="95" t="s">
        <v>98</v>
      </c>
      <c r="B7" s="95" t="s">
        <v>87</v>
      </c>
      <c r="C7" s="95" t="s">
        <v>100</v>
      </c>
      <c r="D7" s="95" t="s">
        <v>101</v>
      </c>
      <c r="E7" s="72">
        <v>400</v>
      </c>
      <c r="F7" s="72">
        <f>+E7</f>
        <v>400</v>
      </c>
      <c r="G7" s="72">
        <f>162.69+212</f>
        <v>374.69</v>
      </c>
      <c r="H7" s="72">
        <f>+F7+G7</f>
        <v>774.69</v>
      </c>
      <c r="I7" s="81">
        <v>43109</v>
      </c>
    </row>
    <row r="8" spans="1:10" s="69" customFormat="1" ht="25.5" x14ac:dyDescent="0.2">
      <c r="A8" s="95" t="s">
        <v>98</v>
      </c>
      <c r="B8" s="95" t="s">
        <v>103</v>
      </c>
      <c r="C8" s="95" t="s">
        <v>67</v>
      </c>
      <c r="D8" s="95" t="s">
        <v>104</v>
      </c>
      <c r="E8" s="72">
        <v>400</v>
      </c>
      <c r="F8" s="72">
        <f t="shared" ref="F8:F28" si="0">+E8</f>
        <v>400</v>
      </c>
      <c r="G8" s="72">
        <v>0</v>
      </c>
      <c r="H8" s="72">
        <f t="shared" ref="H8:H28" si="1">+F8+G8</f>
        <v>400</v>
      </c>
      <c r="I8" s="81">
        <v>43109</v>
      </c>
    </row>
    <row r="9" spans="1:10" s="69" customFormat="1" ht="25.5" x14ac:dyDescent="0.2">
      <c r="A9" s="95" t="s">
        <v>98</v>
      </c>
      <c r="B9" s="95" t="s">
        <v>105</v>
      </c>
      <c r="C9" s="95" t="s">
        <v>106</v>
      </c>
      <c r="D9" s="95" t="s">
        <v>104</v>
      </c>
      <c r="E9" s="72">
        <v>400</v>
      </c>
      <c r="F9" s="72">
        <f t="shared" si="0"/>
        <v>400</v>
      </c>
      <c r="G9" s="72">
        <v>0</v>
      </c>
      <c r="H9" s="72">
        <f t="shared" si="1"/>
        <v>400</v>
      </c>
      <c r="I9" s="81">
        <v>43109</v>
      </c>
    </row>
    <row r="10" spans="1:10" s="69" customFormat="1" ht="25.5" x14ac:dyDescent="0.2">
      <c r="A10" s="95" t="s">
        <v>98</v>
      </c>
      <c r="B10" s="95" t="s">
        <v>107</v>
      </c>
      <c r="C10" s="95" t="s">
        <v>108</v>
      </c>
      <c r="D10" s="95" t="s">
        <v>109</v>
      </c>
      <c r="E10" s="72">
        <v>300</v>
      </c>
      <c r="F10" s="72">
        <f t="shared" si="0"/>
        <v>300</v>
      </c>
      <c r="G10" s="72">
        <v>0</v>
      </c>
      <c r="H10" s="72">
        <f t="shared" si="1"/>
        <v>300</v>
      </c>
      <c r="I10" s="81">
        <v>43109</v>
      </c>
    </row>
    <row r="11" spans="1:10" s="69" customFormat="1" ht="52.5" customHeight="1" x14ac:dyDescent="0.2">
      <c r="A11" s="95" t="s">
        <v>98</v>
      </c>
      <c r="B11" s="95" t="s">
        <v>110</v>
      </c>
      <c r="C11" s="95" t="s">
        <v>46</v>
      </c>
      <c r="D11" s="95" t="s">
        <v>111</v>
      </c>
      <c r="E11" s="72">
        <v>1350</v>
      </c>
      <c r="F11" s="72">
        <f t="shared" si="0"/>
        <v>1350</v>
      </c>
      <c r="G11" s="72">
        <f>300+212</f>
        <v>512</v>
      </c>
      <c r="H11" s="72">
        <f t="shared" si="1"/>
        <v>1862</v>
      </c>
      <c r="I11" s="81">
        <v>43115</v>
      </c>
    </row>
    <row r="12" spans="1:10" s="69" customFormat="1" ht="25.5" x14ac:dyDescent="0.2">
      <c r="A12" s="95" t="s">
        <v>98</v>
      </c>
      <c r="B12" s="95" t="s">
        <v>74</v>
      </c>
      <c r="C12" s="95" t="s">
        <v>112</v>
      </c>
      <c r="D12" s="95" t="s">
        <v>113</v>
      </c>
      <c r="E12" s="72">
        <v>700</v>
      </c>
      <c r="F12" s="72">
        <f t="shared" si="0"/>
        <v>700</v>
      </c>
      <c r="G12" s="72">
        <v>300</v>
      </c>
      <c r="H12" s="72">
        <f t="shared" si="1"/>
        <v>1000</v>
      </c>
      <c r="I12" s="81">
        <v>43116</v>
      </c>
    </row>
    <row r="13" spans="1:10" s="69" customFormat="1" ht="79.5" customHeight="1" x14ac:dyDescent="0.2">
      <c r="A13" s="95" t="s">
        <v>98</v>
      </c>
      <c r="B13" s="95" t="s">
        <v>114</v>
      </c>
      <c r="C13" s="95" t="s">
        <v>115</v>
      </c>
      <c r="D13" s="95" t="s">
        <v>116</v>
      </c>
      <c r="E13" s="72">
        <v>850</v>
      </c>
      <c r="F13" s="72">
        <f t="shared" si="0"/>
        <v>850</v>
      </c>
      <c r="G13" s="72">
        <f>400+478</f>
        <v>878</v>
      </c>
      <c r="H13" s="72">
        <f t="shared" si="1"/>
        <v>1728</v>
      </c>
      <c r="I13" s="81">
        <v>43118</v>
      </c>
    </row>
    <row r="14" spans="1:10" s="69" customFormat="1" ht="79.5" customHeight="1" x14ac:dyDescent="0.2">
      <c r="A14" s="95" t="s">
        <v>98</v>
      </c>
      <c r="B14" s="95" t="s">
        <v>110</v>
      </c>
      <c r="C14" s="95" t="s">
        <v>46</v>
      </c>
      <c r="D14" s="95" t="s">
        <v>117</v>
      </c>
      <c r="E14" s="73">
        <v>1350</v>
      </c>
      <c r="F14" s="72">
        <f t="shared" si="0"/>
        <v>1350</v>
      </c>
      <c r="G14" s="73">
        <f>500+852+358</f>
        <v>1710</v>
      </c>
      <c r="H14" s="72">
        <f t="shared" si="1"/>
        <v>3060</v>
      </c>
      <c r="I14" s="81">
        <v>43119</v>
      </c>
    </row>
    <row r="15" spans="1:10" s="69" customFormat="1" ht="25.5" x14ac:dyDescent="0.2">
      <c r="A15" s="95" t="s">
        <v>98</v>
      </c>
      <c r="B15" s="95" t="s">
        <v>107</v>
      </c>
      <c r="C15" s="95" t="s">
        <v>108</v>
      </c>
      <c r="D15" s="95" t="s">
        <v>118</v>
      </c>
      <c r="E15" s="72">
        <v>700</v>
      </c>
      <c r="F15" s="72">
        <f t="shared" si="0"/>
        <v>700</v>
      </c>
      <c r="G15" s="73">
        <v>300</v>
      </c>
      <c r="H15" s="72">
        <f t="shared" si="1"/>
        <v>1000</v>
      </c>
      <c r="I15" s="81">
        <v>43119</v>
      </c>
    </row>
    <row r="16" spans="1:10" s="69" customFormat="1" ht="38.25" x14ac:dyDescent="0.2">
      <c r="A16" s="95" t="s">
        <v>98</v>
      </c>
      <c r="B16" s="95" t="s">
        <v>119</v>
      </c>
      <c r="C16" s="95" t="s">
        <v>120</v>
      </c>
      <c r="D16" s="95" t="s">
        <v>121</v>
      </c>
      <c r="E16" s="72">
        <v>700</v>
      </c>
      <c r="F16" s="72">
        <f t="shared" si="0"/>
        <v>700</v>
      </c>
      <c r="G16" s="73">
        <v>300</v>
      </c>
      <c r="H16" s="72">
        <f t="shared" si="1"/>
        <v>1000</v>
      </c>
      <c r="I16" s="81">
        <v>43119</v>
      </c>
    </row>
    <row r="17" spans="1:9" s="69" customFormat="1" ht="25.5" x14ac:dyDescent="0.2">
      <c r="A17" s="95" t="s">
        <v>98</v>
      </c>
      <c r="B17" s="95" t="s">
        <v>110</v>
      </c>
      <c r="C17" s="95" t="s">
        <v>46</v>
      </c>
      <c r="D17" s="95" t="s">
        <v>122</v>
      </c>
      <c r="E17" s="72">
        <v>500</v>
      </c>
      <c r="F17" s="72">
        <f t="shared" si="0"/>
        <v>500</v>
      </c>
      <c r="G17" s="73">
        <f>652+358</f>
        <v>1010</v>
      </c>
      <c r="H17" s="72">
        <f t="shared" si="1"/>
        <v>1510</v>
      </c>
      <c r="I17" s="81">
        <v>43128</v>
      </c>
    </row>
    <row r="18" spans="1:9" s="69" customFormat="1" ht="25.5" x14ac:dyDescent="0.2">
      <c r="A18" s="95" t="s">
        <v>10</v>
      </c>
      <c r="B18" s="95" t="s">
        <v>123</v>
      </c>
      <c r="C18" s="95" t="s">
        <v>124</v>
      </c>
      <c r="D18" s="95" t="s">
        <v>125</v>
      </c>
      <c r="E18" s="92">
        <v>400</v>
      </c>
      <c r="F18" s="92">
        <f t="shared" si="0"/>
        <v>400</v>
      </c>
      <c r="G18" s="92">
        <v>0</v>
      </c>
      <c r="H18" s="92">
        <f t="shared" si="1"/>
        <v>400</v>
      </c>
      <c r="I18" s="93">
        <v>43124</v>
      </c>
    </row>
    <row r="19" spans="1:9" s="69" customFormat="1" ht="25.5" x14ac:dyDescent="0.2">
      <c r="A19" s="95" t="s">
        <v>10</v>
      </c>
      <c r="B19" s="95" t="s">
        <v>126</v>
      </c>
      <c r="C19" s="95" t="s">
        <v>127</v>
      </c>
      <c r="D19" s="95" t="s">
        <v>125</v>
      </c>
      <c r="E19" s="72">
        <v>400</v>
      </c>
      <c r="F19" s="72">
        <f t="shared" si="0"/>
        <v>400</v>
      </c>
      <c r="G19" s="73">
        <f>1266+192</f>
        <v>1458</v>
      </c>
      <c r="H19" s="72">
        <f t="shared" si="1"/>
        <v>1858</v>
      </c>
      <c r="I19" s="81">
        <v>43124</v>
      </c>
    </row>
    <row r="20" spans="1:9" s="69" customFormat="1" ht="39.75" customHeight="1" x14ac:dyDescent="0.2">
      <c r="A20" s="95" t="s">
        <v>128</v>
      </c>
      <c r="B20" s="95" t="s">
        <v>130</v>
      </c>
      <c r="C20" s="95" t="s">
        <v>129</v>
      </c>
      <c r="D20" s="95" t="s">
        <v>131</v>
      </c>
      <c r="E20" s="72">
        <v>1400</v>
      </c>
      <c r="F20" s="72">
        <f t="shared" si="0"/>
        <v>1400</v>
      </c>
      <c r="G20" s="73">
        <f>628+200</f>
        <v>828</v>
      </c>
      <c r="H20" s="72">
        <f t="shared" si="1"/>
        <v>2228</v>
      </c>
      <c r="I20" s="81">
        <v>43114</v>
      </c>
    </row>
    <row r="21" spans="1:9" s="69" customFormat="1" ht="39.75" customHeight="1" x14ac:dyDescent="0.2">
      <c r="A21" s="95" t="s">
        <v>8</v>
      </c>
      <c r="B21" s="95" t="s">
        <v>132</v>
      </c>
      <c r="C21" s="95" t="s">
        <v>133</v>
      </c>
      <c r="D21" s="95" t="s">
        <v>134</v>
      </c>
      <c r="E21" s="72">
        <v>1400</v>
      </c>
      <c r="F21" s="72">
        <f t="shared" si="0"/>
        <v>1400</v>
      </c>
      <c r="G21" s="73">
        <v>300</v>
      </c>
      <c r="H21" s="72">
        <f t="shared" si="1"/>
        <v>1700</v>
      </c>
      <c r="I21" s="81">
        <v>43121</v>
      </c>
    </row>
    <row r="22" spans="1:9" s="69" customFormat="1" ht="43.5" customHeight="1" x14ac:dyDescent="0.2">
      <c r="A22" s="95" t="s">
        <v>8</v>
      </c>
      <c r="B22" s="95" t="s">
        <v>132</v>
      </c>
      <c r="C22" s="95" t="s">
        <v>133</v>
      </c>
      <c r="D22" s="95" t="s">
        <v>134</v>
      </c>
      <c r="E22" s="72">
        <v>1400</v>
      </c>
      <c r="F22" s="72">
        <f t="shared" si="0"/>
        <v>1400</v>
      </c>
      <c r="G22" s="73">
        <v>300</v>
      </c>
      <c r="H22" s="72">
        <f t="shared" si="1"/>
        <v>1700</v>
      </c>
      <c r="I22" s="81">
        <v>43124</v>
      </c>
    </row>
    <row r="23" spans="1:9" s="69" customFormat="1" ht="41.25" customHeight="1" x14ac:dyDescent="0.2">
      <c r="A23" s="95" t="s">
        <v>8</v>
      </c>
      <c r="B23" s="95" t="s">
        <v>132</v>
      </c>
      <c r="C23" s="95" t="s">
        <v>133</v>
      </c>
      <c r="D23" s="95" t="s">
        <v>134</v>
      </c>
      <c r="E23" s="72">
        <v>2100</v>
      </c>
      <c r="F23" s="72">
        <f t="shared" si="0"/>
        <v>2100</v>
      </c>
      <c r="G23" s="73">
        <v>0</v>
      </c>
      <c r="H23" s="72">
        <f t="shared" si="1"/>
        <v>2100</v>
      </c>
      <c r="I23" s="81">
        <v>43130</v>
      </c>
    </row>
    <row r="24" spans="1:9" s="69" customFormat="1" ht="53.25" customHeight="1" x14ac:dyDescent="0.2">
      <c r="A24" s="95" t="s">
        <v>135</v>
      </c>
      <c r="B24" s="95" t="s">
        <v>136</v>
      </c>
      <c r="C24" s="95" t="s">
        <v>133</v>
      </c>
      <c r="D24" s="95" t="s">
        <v>137</v>
      </c>
      <c r="E24" s="73">
        <v>2100</v>
      </c>
      <c r="F24" s="72">
        <f t="shared" si="0"/>
        <v>2100</v>
      </c>
      <c r="G24" s="73">
        <v>0</v>
      </c>
      <c r="H24" s="72">
        <f t="shared" si="1"/>
        <v>2100</v>
      </c>
      <c r="I24" s="81">
        <v>43121</v>
      </c>
    </row>
    <row r="25" spans="1:9" s="69" customFormat="1" ht="54" customHeight="1" x14ac:dyDescent="0.2">
      <c r="A25" s="95" t="s">
        <v>135</v>
      </c>
      <c r="B25" s="95" t="s">
        <v>136</v>
      </c>
      <c r="C25" s="95" t="s">
        <v>133</v>
      </c>
      <c r="D25" s="95" t="s">
        <v>137</v>
      </c>
      <c r="E25" s="73">
        <v>2100</v>
      </c>
      <c r="F25" s="72">
        <f t="shared" si="0"/>
        <v>2100</v>
      </c>
      <c r="G25" s="73">
        <v>0</v>
      </c>
      <c r="H25" s="72">
        <f t="shared" si="1"/>
        <v>2100</v>
      </c>
      <c r="I25" s="81">
        <v>43124</v>
      </c>
    </row>
    <row r="26" spans="1:9" s="69" customFormat="1" ht="81" customHeight="1" x14ac:dyDescent="0.2">
      <c r="A26" s="95" t="s">
        <v>138</v>
      </c>
      <c r="B26" s="95" t="s">
        <v>139</v>
      </c>
      <c r="C26" s="95" t="s">
        <v>140</v>
      </c>
      <c r="D26" s="95" t="s">
        <v>141</v>
      </c>
      <c r="E26" s="73">
        <v>300</v>
      </c>
      <c r="F26" s="72">
        <f t="shared" si="0"/>
        <v>300</v>
      </c>
      <c r="G26" s="73">
        <v>0</v>
      </c>
      <c r="H26" s="72">
        <f t="shared" si="1"/>
        <v>300</v>
      </c>
      <c r="I26" s="81">
        <v>43119</v>
      </c>
    </row>
    <row r="27" spans="1:9" s="69" customFormat="1" ht="81.75" customHeight="1" x14ac:dyDescent="0.2">
      <c r="A27" s="95" t="s">
        <v>138</v>
      </c>
      <c r="B27" s="95" t="s">
        <v>139</v>
      </c>
      <c r="C27" s="95" t="s">
        <v>140</v>
      </c>
      <c r="D27" s="95" t="s">
        <v>141</v>
      </c>
      <c r="E27" s="73">
        <v>300</v>
      </c>
      <c r="F27" s="72">
        <f t="shared" si="0"/>
        <v>300</v>
      </c>
      <c r="G27" s="73">
        <v>0</v>
      </c>
      <c r="H27" s="72">
        <f t="shared" si="1"/>
        <v>300</v>
      </c>
      <c r="I27" s="81">
        <v>43119</v>
      </c>
    </row>
    <row r="28" spans="1:9" s="69" customFormat="1" ht="38.25" x14ac:dyDescent="0.2">
      <c r="A28" s="95" t="s">
        <v>142</v>
      </c>
      <c r="B28" s="95" t="s">
        <v>143</v>
      </c>
      <c r="C28" s="95" t="s">
        <v>42</v>
      </c>
      <c r="D28" s="95" t="s">
        <v>144</v>
      </c>
      <c r="E28" s="73">
        <v>700</v>
      </c>
      <c r="F28" s="72">
        <f t="shared" si="0"/>
        <v>700</v>
      </c>
      <c r="G28" s="73">
        <v>0</v>
      </c>
      <c r="H28" s="72">
        <f t="shared" si="1"/>
        <v>700</v>
      </c>
      <c r="I28" s="81">
        <v>43128</v>
      </c>
    </row>
    <row r="29" spans="1:9" s="69" customFormat="1" x14ac:dyDescent="0.2">
      <c r="A29" s="68"/>
      <c r="B29" s="75"/>
      <c r="C29" s="75"/>
      <c r="D29" s="75"/>
      <c r="E29" s="74"/>
      <c r="F29" s="75"/>
      <c r="G29" s="75"/>
      <c r="H29" s="74"/>
      <c r="I29" s="79"/>
    </row>
    <row r="30" spans="1:9" ht="121.5" customHeight="1" x14ac:dyDescent="0.2">
      <c r="B30" s="77"/>
      <c r="C30" s="76"/>
    </row>
  </sheetData>
  <mergeCells count="3">
    <mergeCell ref="B1:H1"/>
    <mergeCell ref="B2:H2"/>
    <mergeCell ref="B3:H3"/>
  </mergeCells>
  <pageMargins left="0.47244094488188981" right="0.31496062992125984" top="0.35433070866141736" bottom="0.35433070866141736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8" t="s">
        <v>12</v>
      </c>
      <c r="B1" s="88"/>
      <c r="C1" s="88"/>
      <c r="D1" s="88"/>
      <c r="E1" s="88"/>
      <c r="F1" s="88"/>
      <c r="G1" s="88"/>
      <c r="H1" s="88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GASTOS DE VIAJ ENERO 2018</vt:lpstr>
      <vt:lpstr>DIRECCIÓN GENERAL</vt:lpstr>
      <vt:lpstr>'GASTOS DE VIAJ ENERO 2018'!Área_de_impresión</vt:lpstr>
      <vt:lpstr>'GASTOS DE VIAJ ENERO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2018-04-10T17:35:36Z</cp:lastPrinted>
  <dcterms:created xsi:type="dcterms:W3CDTF">2012-08-15T19:06:55Z</dcterms:created>
  <dcterms:modified xsi:type="dcterms:W3CDTF">2018-04-10T17:37:34Z</dcterms:modified>
</cp:coreProperties>
</file>