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GASTOS DE VIAJE MAYO-2018" sheetId="25" r:id="rId3"/>
  </sheets>
  <definedNames>
    <definedName name="_xlnm.Print_Area" localSheetId="2">'GASTOS DE VIAJE MAYO-2018'!$A$1:$I$77</definedName>
    <definedName name="_xlnm.Print_Titles" localSheetId="2">'GASTOS DE VIAJE MAYO-2018'!$1:$6</definedName>
  </definedNames>
  <calcPr calcId="145621"/>
</workbook>
</file>

<file path=xl/calcChain.xml><?xml version="1.0" encoding="utf-8"?>
<calcChain xmlns="http://schemas.openxmlformats.org/spreadsheetml/2006/main">
  <c r="F32" i="25" l="1"/>
  <c r="H32" i="25" s="1"/>
  <c r="H35" i="25"/>
  <c r="H34" i="25"/>
  <c r="H58" i="25" l="1"/>
  <c r="H57" i="25"/>
  <c r="F56" i="25"/>
  <c r="H56" i="25" s="1"/>
  <c r="F55" i="25"/>
  <c r="H55" i="25" s="1"/>
  <c r="F54" i="25"/>
  <c r="H54" i="25" s="1"/>
  <c r="F53" i="25"/>
  <c r="H53" i="25" s="1"/>
  <c r="H52" i="25"/>
  <c r="H51" i="25"/>
  <c r="H50" i="25"/>
  <c r="F49" i="25"/>
  <c r="H49" i="25" s="1"/>
  <c r="H48" i="25"/>
  <c r="H47" i="25"/>
  <c r="H46" i="25"/>
  <c r="F46" i="25"/>
  <c r="H45" i="25"/>
  <c r="F44" i="25"/>
  <c r="H44" i="25" s="1"/>
  <c r="H43" i="25"/>
  <c r="F41" i="25"/>
  <c r="H40" i="25"/>
  <c r="H37" i="25"/>
  <c r="H38" i="25"/>
  <c r="H39" i="25"/>
  <c r="H36" i="25"/>
  <c r="F33" i="25"/>
  <c r="H33" i="25" s="1"/>
  <c r="F22" i="25"/>
  <c r="H22" i="25" s="1"/>
  <c r="F21" i="25"/>
  <c r="H21" i="25" s="1"/>
  <c r="F20" i="25"/>
  <c r="H20" i="25" s="1"/>
  <c r="F19" i="25"/>
  <c r="H19" i="25" s="1"/>
  <c r="F18" i="25"/>
  <c r="H18" i="25" s="1"/>
  <c r="F17" i="25"/>
  <c r="H17" i="25" s="1"/>
  <c r="F27" i="25"/>
  <c r="H27" i="25" s="1"/>
  <c r="H28" i="25"/>
  <c r="G26" i="25"/>
  <c r="F26" i="25"/>
  <c r="F25" i="25"/>
  <c r="H25" i="25" s="1"/>
  <c r="F24" i="25"/>
  <c r="H24" i="25" s="1"/>
  <c r="F23" i="25"/>
  <c r="H23" i="25" s="1"/>
  <c r="F16" i="25"/>
  <c r="H16" i="25" s="1"/>
  <c r="F15" i="25"/>
  <c r="H15" i="25" s="1"/>
  <c r="F14" i="25"/>
  <c r="H14" i="25" s="1"/>
  <c r="G13" i="25"/>
  <c r="F13" i="25"/>
  <c r="F11" i="25"/>
  <c r="F12" i="25"/>
  <c r="H12" i="25" s="1"/>
  <c r="F10" i="25"/>
  <c r="H10" i="25" s="1"/>
  <c r="F9" i="25"/>
  <c r="H9" i="25" s="1"/>
  <c r="F8" i="25"/>
  <c r="H8" i="25" s="1"/>
  <c r="H7" i="25"/>
  <c r="H41" i="25" l="1"/>
  <c r="H26" i="25"/>
  <c r="H13" i="25"/>
  <c r="H31" i="25"/>
  <c r="F31" i="25"/>
  <c r="F30" i="25"/>
  <c r="H30" i="25" s="1"/>
  <c r="F42" i="25"/>
  <c r="H42" i="25" s="1"/>
  <c r="F29" i="25"/>
  <c r="H29" i="25" s="1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<sst xmlns="http://schemas.openxmlformats.org/spreadsheetml/2006/main" count="395" uniqueCount="202">
  <si>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</si>
  <si>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</si>
  <si>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</si>
  <si>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</si>
  <si>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</si>
  <si>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</si>
  <si>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</si>
  <si>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</si>
  <si>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</si>
  <si>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</si>
  <si>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</si>
  <si>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</si>
  <si>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</si>
  <si>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</si>
  <si>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</si>
  <si>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</si>
  <si>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</si>
  <si>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</si>
  <si>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</si>
  <si>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</si>
  <si>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</si>
  <si>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</si>
  <si>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</si>
  <si>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</si>
  <si>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</si>
  <si>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</si>
  <si>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</si>
  <si>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</si>
  <si>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</si>
  <si>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</si>
  <si>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</si>
  <si>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</si>
  <si>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</si>
  <si>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</si>
  <si>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</si>
  <si>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</si>
  <si>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</si>
  <si>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</si>
  <si>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</si>
  <si>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</si>
  <si>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</si>
  <si>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</si>
  <si>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</si>
  <si>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</si>
  <si>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</si>
  <si>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</si>
  <si>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</si>
  <si>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</si>
  <si>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</si>
  <si>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</si>
  <si>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</si>
  <si>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</si>
  <si>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</si>
  <si>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</si>
  <si>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</si>
  <si>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</si>
  <si>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</si>
  <si>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</si>
  <si>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</si>
  <si>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</si>
  <si>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</si>
  <si>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</si>
  <si>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</si>
  <si>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</si>
  <si>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</si>
  <si>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</si>
  <si>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</si>
  <si>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</si>
  <si>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</si>
  <si>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</si>
  <si>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</si>
  <si>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</si>
  <si>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</si>
  <si>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</si>
  <si>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</si>
  <si>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</si>
  <si>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</si>
  <si>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</si>
  <si>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</si>
  <si>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</si>
  <si>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</si>
  <si>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</si>
  <si>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</si>
  <si>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</si>
  <si>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</si>
  <si>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</si>
  <si>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</si>
  <si>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</si>
  <si>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</si>
  <si>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</si>
  <si>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</si>
  <si>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</si>
  <si>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</si>
  <si>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</si>
  <si>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</si>
  <si>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</si>
  <si>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</si>
  <si>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</si>
  <si>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DIRECCION GENERAL</t>
  </si>
  <si>
    <t>DIA</t>
  </si>
  <si>
    <t>RENE SANTA CRUZ LUNA</t>
  </si>
  <si>
    <t>ASISTENTE DE SERVICIOS BASICOS</t>
  </si>
  <si>
    <t>FRANCISCO CARLOS SILVA TOLEDO</t>
  </si>
  <si>
    <t>JEFE DE PROYECTO</t>
  </si>
  <si>
    <t>AUXILIAR EDUCATIVO</t>
  </si>
  <si>
    <t>ALFREDO RABEL LARRETA CASTAÑEDA</t>
  </si>
  <si>
    <t>DOCENTE</t>
  </si>
  <si>
    <t>NAVOJOA</t>
  </si>
  <si>
    <t>SAN LUIS RIO COLORADO</t>
  </si>
  <si>
    <t>ORGANO INTERNO DE CONTROL</t>
  </si>
  <si>
    <t>ALEJANDRA GONZALEZ NAVARRO</t>
  </si>
  <si>
    <t>MAGADALENA</t>
  </si>
  <si>
    <t>MARCO ANTONIO CAMARENA RUIZ</t>
  </si>
  <si>
    <t xml:space="preserve">JEFE DE PROYECTO </t>
  </si>
  <si>
    <t>JEFE DE PROYECTO SERVICIOS ADMINISTRATIVOS</t>
  </si>
  <si>
    <t>PEDRO ORTIZ ALVAREZ</t>
  </si>
  <si>
    <t>GENARO AMARAL LOYDA</t>
  </si>
  <si>
    <t>GUILLERMINA BARRAGAN GONZALEZ</t>
  </si>
  <si>
    <t>VIDAL VALENTE CID MANRIQUEZ</t>
  </si>
  <si>
    <t>IVAN ALBERTO LOPEZ FIGUEROA</t>
  </si>
  <si>
    <t>SUBJEFE TÉCNICO ESPECIALISTA</t>
  </si>
  <si>
    <t>GUAYMAS</t>
  </si>
  <si>
    <t>VICTOR GONZALEZ ZAMORA</t>
  </si>
  <si>
    <t>ASISITIR AL PLANTEL NACOZARI PARA RECIBIR DONACION DE EQUIPO POR PARTE DE LA EMPRESA GRUPO MEXICO Y AL PLANTEL AGUA PRIETA PARA HCER LA ENTREGA DEL EQUIPO</t>
  </si>
  <si>
    <t>JESUS MORENO LEYVA</t>
  </si>
  <si>
    <t>ENTREGAR CUADERNILLOS AL PLANTEL SAN LUIS RIO COLORADO PARA APLICACIÓN DE EXAMEN DE ENFERMERIA</t>
  </si>
  <si>
    <t>Periodo comprendido: MAYO 2018</t>
  </si>
  <si>
    <t>Fecha de Actualización: MAYO 2018</t>
  </si>
  <si>
    <t>MELINA ZAVALA ARMAS</t>
  </si>
  <si>
    <t>ASISTIR A REUNIÓN PROCESO DE CENTRALIZACIÓN DE LA CONTABILIDAD Y ENTREGA DE DOCUMENTACIÓN DEL MES DE ABRIL EN LA CIUDAD DE HERMOSILLO</t>
  </si>
  <si>
    <t>ASISITIR AL PLANTEL  CABORCA PARA REUNION CON EL PRESIDENTE DEL COMITÉ DE VINCULACIÓN</t>
  </si>
  <si>
    <t>ROGELIA MARQUEZ BALTAZAR</t>
  </si>
  <si>
    <t>ASISITIR AL PLANTEL NACOZARI PARA RECIBIR DONACION DE EQUIPO POR PARTE DE LA EMPRESA GRUPO MEXICO Y AL PLANTEL AGUA PRIETA PARA HACER LA ENTREGA DEL EQUIPO DE COMPUTO</t>
  </si>
  <si>
    <t>ARNOLDO GUADALUPE MARTINEZ RUIZ</t>
  </si>
  <si>
    <t>ASISTIR A HERMOSILLO ACOMPAÑANDO ALUMNOS QUE ASISTIRAN A VIAJE DE ESTUDIOS A INSTALACIONES DE LA NASA</t>
  </si>
  <si>
    <t>MONICA PATRICIA ANAYA SOLORZANO</t>
  </si>
  <si>
    <t>ARTURO IVAN ARREDONDO VILLEGAS</t>
  </si>
  <si>
    <t>GERARDO HILTON REYES</t>
  </si>
  <si>
    <t>ARACELI PINEDA ZAMORANO</t>
  </si>
  <si>
    <t>KARINA MARTINEZ DIAZ DE LEON</t>
  </si>
  <si>
    <t>MARIA ELVIRA COTA LEYVA</t>
  </si>
  <si>
    <t>ALEJANDRA ALCALA MARTINEZ</t>
  </si>
  <si>
    <t>FRANCISCO JAVIER CASTRO ARREGUIN</t>
  </si>
  <si>
    <t>KENIA JUDITH CASTRO ARREGUIN</t>
  </si>
  <si>
    <t>ERICKA KARINA LEYVA TORRES</t>
  </si>
  <si>
    <t>ENTREGA DE CUADERNILLOS PARA APLICAR EXAMEN DE PREPARATORIAS</t>
  </si>
  <si>
    <t>LUIS FRANCISCO LÓPEZ CONTRERAS</t>
  </si>
  <si>
    <t>PILAR RIVERA LEÓN</t>
  </si>
  <si>
    <t>ASISTIR A LA CIUDAD DE MÉXICO A ATENDER Y DAR SEGUIMIENTO</t>
  </si>
  <si>
    <t>CONCURSO EN LA CIUDAD DE TUCSON, ARIZONA SEMANA BINACIONAL</t>
  </si>
  <si>
    <t>ASISTIR A PLANTEL SAN LUIS RIO COLORADO A ATENDER ASUNTOS ACADÉMICOS</t>
  </si>
  <si>
    <t>ASISTIR A PLANTEL NACOZARI Y AGUA PRIETA</t>
  </si>
  <si>
    <t>MARIA SILVIA GASTELUM RAMÍREZ</t>
  </si>
  <si>
    <t>DIRECTOR DE VINCULACIÓN</t>
  </si>
  <si>
    <t>ALMA BERENICE BUSTAMANTE ALVAREZ</t>
  </si>
  <si>
    <t>RICARDO ARNULFO YEOMANS OROZCO</t>
  </si>
  <si>
    <t>DIRECTOR DE PLANTEL</t>
  </si>
  <si>
    <t>FRANCISO ROBERTO DIAZ IRIBE</t>
  </si>
  <si>
    <t>JESÚS ENRIQUE GALLEGO AVECHUCO</t>
  </si>
  <si>
    <t>ESTHER VENERINI ORTEGA FÉLIX</t>
  </si>
  <si>
    <t>SEGUIMIENTO A LA CONVOCATORIA CROSS BORDER YOUTH SUMMIT A CELEBRARSE EN LACIUDAD DE PHORNIX, ACOMPAÑARÁ A LOS ALUMNOS DE PLANTEL HERMOSILLO III</t>
  </si>
  <si>
    <t>REPRESENTANTE ESTATAL SE SUTCONALEP</t>
  </si>
  <si>
    <t>ACUDIR A PLANTEL EMPLAME A REUNION DE TRABAJO CON PEROSNAL SINDICALIZADO</t>
  </si>
  <si>
    <t>TRASLADAR A PERSONAL DOCENTE A EVENTO " ENTREGA DE RECONOCIMIENTOS POR QUINQUENIOS" EN GUYAMAS SONORA</t>
  </si>
  <si>
    <t>SEGUIMIENTO DE ONSERVACIONES AL PLANTEL NACOZARI DE GRCÍA SONORA</t>
  </si>
  <si>
    <t>SEGUIMIENTO DE ONSERVACIONES AL PLANTEL CABORCA Y SAN LUIS RIO COLORADO</t>
  </si>
  <si>
    <t>SUPERVISION A PROCESOS ESCOLARES DEL PLANTEL SAN LUIS RIO COLORADO</t>
  </si>
  <si>
    <t>ASISITIR A LA DIRECCION DE SERVICIOS EDUCATIVOS DE OFICINAS NAIONALES DE CONALEP METEPEC, ESTADO DE MEXICO, CON LA FINALIDAD DE ATENDER Y DAR SEGUIMIENTO A CASOS Y PROCESOS INHERENTES AL ÁREA DE SERVIICOS ESCOLARES</t>
  </si>
  <si>
    <t>ASISTIR A PLANTEL CABORCA, PARA REUNION CON EL PRESIDENTE DE VINCULACION</t>
  </si>
  <si>
    <t>ASISTIR AL PLANTEL NAVOJOA PARA HACER ENTREGA DEL EQUIPO DE COMPUTO Y AL PLANTEL GUAYMAS PARA PARTICIPAR EN EVENTO DEL DIA DEL MAESTRO</t>
  </si>
  <si>
    <t>ASISTIR A SAN LUIS RIO COLORADO Y CABORCA</t>
  </si>
  <si>
    <t>TRASLADAR AL DIRECTOR GENERAL A LOS PLANTELES DE CONALEP NACOZARI Y AGUA PRIETA</t>
  </si>
  <si>
    <t>ASISITIR A MAGDALENA A CAPACITACIÓN PARA APLICACIÓN DEL EXNI 2018</t>
  </si>
  <si>
    <t>TRASLADAR A DIRECTOR GENERAL A LOS PLATELES DE CONALEP NAVOJOA Y GUAYMAS</t>
  </si>
  <si>
    <t xml:space="preserve">SUBCOORDINADOR </t>
  </si>
  <si>
    <t>APOYO A REALIZAR PRODUCCION Y GRABACION DE VIDEO INSTITUCIONAL DE CONALEP SONORA A LOS PLANTELES DE GUAYMAS Y NAVOJOA, VISITA A SUPERVISION DE PLANTELES</t>
  </si>
  <si>
    <t>REUNION DE TRABAJO EN CASINO MUNICIPAL DE OQUITOA, SOORA "CARENCIAS SOCIALES EN SONORA"</t>
  </si>
  <si>
    <t xml:space="preserve">OBREGON </t>
  </si>
  <si>
    <t>ENCARGADO DEL PLANTEL CABORCA</t>
  </si>
  <si>
    <t>REUNION DE TRABAJO EN DIRECCION GENERAL</t>
  </si>
  <si>
    <t>DIRECTOR DEL PLANTEL NOGALES</t>
  </si>
  <si>
    <t>DIRECTOR DEL PLANTEL SAN LUIS RIO COLORADO</t>
  </si>
  <si>
    <t>ASISTIR A DIRECCION GENERAL</t>
  </si>
  <si>
    <t>DIRECTOR DEL PLANTEL MAGDALENA</t>
  </si>
  <si>
    <t>DIRECTRO DEL PLANTEL SAN LUIS RIO COLORADO</t>
  </si>
  <si>
    <t>CAPACITACION CURSO DE VENTAS</t>
  </si>
  <si>
    <t>DIRECTOR DEL PLANTEL OBREGON</t>
  </si>
  <si>
    <t>JEFE DE PROYECTO DE VINCULACION</t>
  </si>
  <si>
    <t>1ER ENCUENTRO CON JOVENES CON LA HISTORIA DE BARRIOS Y PUEBLOS DE SONORA</t>
  </si>
  <si>
    <t>CAPACITACION EN HERMOSILLO SOBRE TECNICAS DE VENTAS</t>
  </si>
  <si>
    <t>REUNION E INSTALACION DEL HOTEL SAN MARTIN</t>
  </si>
  <si>
    <t>REUNION CAPACITACION LABORAL</t>
  </si>
  <si>
    <t>MARTIN RAFAEL CAZAREZ QUEVEDO</t>
  </si>
  <si>
    <t xml:space="preserve">REUNION PRESENCIAL DE CAPACITACION LABORAL DE PLANTELES </t>
  </si>
  <si>
    <t>ASISTIR A HERMOSILLO A LAS OFICINAS FOVISSSTE</t>
  </si>
  <si>
    <t>ACUDIRA HERMOSILLO A OFICINAS ADMINISTRATIVAS</t>
  </si>
  <si>
    <t>COORDINADORA EJECTUTIVA</t>
  </si>
  <si>
    <t>NIRYLSA ADRINA MURILLO MAURICIO</t>
  </si>
  <si>
    <t>ACUDIR A LA CIUDAD DE MEXICALI, HOSPITAL DE PSIQUITRIA VIAJE DE ESTUDIOS CON EL GRUPO 4204</t>
  </si>
  <si>
    <t>VIAJE DE ESTUDIOS A LA EMPRESA BAE SYSTEMS ELECTRONIC EN LA CIUDAD DE GUAYMAS CON LOS ALUMNOS DE 4TO SEMESTRE DE MECATRONICA</t>
  </si>
  <si>
    <t>ANDRES ALFREDO BAÑEZ CHOLLET</t>
  </si>
  <si>
    <t>ASISTIR A LA PRIMER SEMANA BINACIONAL DE EDUCACION EN EL CONSULADO DE MEXICO, EN TUCSON ARIZONA, PARA PARTICIPAR CON EL TEMA: INFORMACION ACERCA DE BACHILLERTAO EN LINEA, PREPARATORIA ABIRETA Y LA FORMACIÓN DE CONALEP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</si>
</sst>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6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9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8" borderId="2" xfId="0" applyNumberFormat="1" applyFont="1" applyFill="1" applyBorder="1" applyAlignment="1">
      <alignment horizontal="center" vertical="distributed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8" borderId="2" xfId="0" applyNumberFormat="1" applyFont="1" applyFill="1" applyBorder="1" applyAlignment="1">
      <alignment horizontal="center" vertical="distributed" wrapText="1"/>
    </xf>
    <xf numFmtId="0" fontId="3" fillId="8" borderId="2" xfId="0" applyFont="1" applyFill="1" applyBorder="1" applyAlignment="1">
      <alignment horizontal="center" vertical="distributed" wrapText="1"/>
    </xf>
    <xf numFmtId="0" fontId="10" fillId="8" borderId="0" xfId="0" applyFont="1" applyFill="1" applyAlignment="1">
      <alignment horizontal="center" vertical="center"/>
    </xf>
    <xf numFmtId="0" fontId="10" fillId="8" borderId="0" xfId="0" applyFont="1" applyFill="1"/>
    <xf numFmtId="0" fontId="11" fillId="9" borderId="0" xfId="0" applyFont="1" applyFill="1" applyAlignment="1">
      <alignment horizontal="left"/>
    </xf>
    <xf numFmtId="4" fontId="11" fillId="9" borderId="0" xfId="0" applyNumberFormat="1" applyFont="1" applyFill="1" applyAlignment="1">
      <alignment horizontal="center"/>
    </xf>
    <xf numFmtId="14" fontId="10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4" fontId="3" fillId="8" borderId="0" xfId="0" applyNumberFormat="1" applyFont="1" applyFill="1" applyAlignment="1">
      <alignment horizontal="center" vertical="center"/>
    </xf>
    <xf numFmtId="14" fontId="3" fillId="8" borderId="0" xfId="0" applyNumberFormat="1" applyFont="1" applyFill="1" applyAlignment="1">
      <alignment horizont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distributed" wrapText="1"/>
    </xf>
    <xf numFmtId="4" fontId="3" fillId="8" borderId="0" xfId="0" applyNumberFormat="1" applyFont="1" applyFill="1" applyBorder="1" applyAlignment="1">
      <alignment horizontal="center" vertical="distributed" wrapText="1"/>
    </xf>
    <xf numFmtId="0" fontId="11" fillId="9" borderId="0" xfId="0" applyFont="1" applyFill="1" applyAlignment="1">
      <alignment horizontal="center"/>
    </xf>
    <xf numFmtId="4" fontId="3" fillId="8" borderId="0" xfId="0" applyNumberFormat="1" applyFont="1" applyFill="1" applyBorder="1" applyAlignment="1">
      <alignment horizontal="center" vertical="center"/>
    </xf>
    <xf numFmtId="14" fontId="3" fillId="8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9" borderId="0" xfId="0" applyFont="1" applyFill="1" applyAlignment="1">
      <alignment horizontal="center"/>
    </xf>
    <xf numFmtId="0" fontId="11" fillId="9" borderId="0" xfId="0" applyFont="1" applyFill="1" applyAlignment="1">
      <alignment horizontal="left" vertical="center"/>
    </xf>
    <xf numFmtId="0" fontId="12" fillId="10" borderId="2" xfId="0" applyFont="1" applyFill="1" applyBorder="1" applyAlignment="1">
      <alignment horizontal="center" vertical="center" wrapText="1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1312334</xdr:colOff>
      <xdr:row>70</xdr:row>
      <xdr:rowOff>127001</xdr:rowOff>
    </xdr:from>
    <xdr:to>
      <xdr:col>8</xdr:col>
      <xdr:colOff>211666</xdr:colOff>
      <xdr:row>85</xdr:row>
      <xdr:rowOff>10584</xdr:rowOff>
    </xdr:to>
    <xdr:sp macro="" textlink="">
      <xdr:nvSpPr>
        <xdr:cNvPr id="2" name="1 CuadroTexto"/>
        <xdr:cNvSpPr txBox="1"/>
      </xdr:nvSpPr>
      <xdr:spPr>
        <a:xfrm>
          <a:off x="1312334" y="25685751"/>
          <a:ext cx="11112499" cy="3344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 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JESÚS ENRIQUE GALLEGO AVECHUCO	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     Elaboró                                                                         Revisó          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94" t="s">
        <v>12</v>
      </c>
      <c r="B1" s="94"/>
      <c r="C1" s="94"/>
      <c r="D1" s="94"/>
      <c r="E1" s="94"/>
      <c r="F1" s="94"/>
      <c r="G1" s="94"/>
      <c r="H1" s="94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94" t="s">
        <v>12</v>
      </c>
      <c r="B1" s="94"/>
      <c r="C1" s="94"/>
      <c r="D1" s="94"/>
      <c r="E1" s="94"/>
      <c r="F1" s="94"/>
      <c r="G1" s="94"/>
      <c r="H1" s="94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view="pageBreakPreview" zoomScale="90" zoomScaleNormal="70" zoomScaleSheetLayoutView="90" workbookViewId="0">
      <pane ySplit="6" topLeftCell="A7" activePane="bottomLeft" state="frozen"/>
      <selection pane="bottomLeft" activeCell="B7" sqref="B7"/>
    </sheetView>
  </sheetViews>
  <sheetFormatPr baseColWidth="10" defaultRowHeight="12.75" x14ac:dyDescent="0.2"/>
  <cols>
    <col min="1" max="1" width="19.85546875" style="71" customWidth="1"/>
    <col min="2" max="2" width="21.28515625" style="75" customWidth="1"/>
    <col min="3" max="3" width="26.85546875" style="71" customWidth="1"/>
    <col min="4" max="4" width="54.140625" style="71" customWidth="1"/>
    <col min="5" max="5" width="13.42578125" style="72" customWidth="1"/>
    <col min="6" max="8" width="15.85546875" style="71" customWidth="1"/>
    <col min="9" max="9" width="21.28515625" style="83" customWidth="1"/>
    <col min="10" max="16384" width="11.42578125" style="1"/>
  </cols>
  <sheetData>
    <row r="1" spans="1:10" s="69" customFormat="1" ht="27.75" customHeight="1" x14ac:dyDescent="0.3">
      <c r="A1" s="78"/>
      <c r="B1" s="95" t="s">
        <v>90</v>
      </c>
      <c r="C1" s="95"/>
      <c r="D1" s="95"/>
      <c r="E1" s="95"/>
      <c r="F1" s="95"/>
      <c r="G1" s="95"/>
      <c r="H1" s="95"/>
      <c r="I1" s="82"/>
      <c r="J1" s="79"/>
    </row>
    <row r="2" spans="1:10" s="69" customFormat="1" ht="27" customHeight="1" x14ac:dyDescent="0.3">
      <c r="A2" s="78"/>
      <c r="B2" s="96" t="s">
        <v>93</v>
      </c>
      <c r="C2" s="96"/>
      <c r="D2" s="96"/>
      <c r="E2" s="96"/>
      <c r="F2" s="96"/>
      <c r="G2" s="96"/>
      <c r="H2" s="96"/>
      <c r="I2" s="82"/>
      <c r="J2" s="79"/>
    </row>
    <row r="3" spans="1:10" s="69" customFormat="1" ht="20.100000000000001" customHeight="1" x14ac:dyDescent="0.3">
      <c r="A3" s="78"/>
      <c r="B3" s="97" t="s">
        <v>126</v>
      </c>
      <c r="C3" s="97"/>
      <c r="D3" s="97"/>
      <c r="E3" s="97"/>
      <c r="F3" s="97"/>
      <c r="G3" s="97"/>
      <c r="H3" s="97"/>
      <c r="I3" s="82"/>
      <c r="J3" s="79"/>
    </row>
    <row r="4" spans="1:10" s="69" customFormat="1" ht="20.100000000000001" customHeight="1" x14ac:dyDescent="0.3">
      <c r="A4" s="78"/>
      <c r="B4" s="80" t="s">
        <v>127</v>
      </c>
      <c r="C4" s="91"/>
      <c r="D4" s="91"/>
      <c r="E4" s="81"/>
      <c r="F4" s="91"/>
      <c r="G4" s="91"/>
      <c r="H4" s="91"/>
      <c r="I4" s="82"/>
      <c r="J4" s="79"/>
    </row>
    <row r="5" spans="1:10" s="69" customFormat="1" ht="20.100000000000001" customHeight="1" x14ac:dyDescent="0.3">
      <c r="A5" s="78"/>
      <c r="B5" s="91"/>
      <c r="C5" s="91"/>
      <c r="D5" s="91"/>
      <c r="E5" s="81"/>
      <c r="F5" s="91"/>
      <c r="G5" s="91"/>
      <c r="H5" s="91"/>
      <c r="I5" s="82"/>
      <c r="J5" s="79"/>
    </row>
    <row r="6" spans="1:10" s="69" customFormat="1" ht="45.75" customHeight="1" x14ac:dyDescent="0.2">
      <c r="A6" s="98" t="s">
        <v>97</v>
      </c>
      <c r="B6" s="98" t="s">
        <v>0</v>
      </c>
      <c r="C6" s="98" t="s">
        <v>91</v>
      </c>
      <c r="D6" s="98" t="s">
        <v>92</v>
      </c>
      <c r="E6" s="98" t="s">
        <v>94</v>
      </c>
      <c r="F6" s="98" t="s">
        <v>96</v>
      </c>
      <c r="G6" s="98" t="s">
        <v>93</v>
      </c>
      <c r="H6" s="98" t="s">
        <v>95</v>
      </c>
      <c r="I6" s="98" t="s">
        <v>99</v>
      </c>
    </row>
    <row r="7" spans="1:10" s="69" customFormat="1" ht="45.75" customHeight="1" x14ac:dyDescent="0.2">
      <c r="A7" s="70" t="s">
        <v>98</v>
      </c>
      <c r="B7" s="74" t="s">
        <v>144</v>
      </c>
      <c r="C7" s="74" t="s">
        <v>113</v>
      </c>
      <c r="D7" s="77" t="s">
        <v>160</v>
      </c>
      <c r="E7" s="73">
        <v>0</v>
      </c>
      <c r="F7" s="73">
        <v>0</v>
      </c>
      <c r="G7" s="73">
        <v>400</v>
      </c>
      <c r="H7" s="73">
        <f>+G7</f>
        <v>400</v>
      </c>
      <c r="I7" s="76">
        <v>43230</v>
      </c>
    </row>
    <row r="8" spans="1:10" s="69" customFormat="1" ht="52.5" customHeight="1" x14ac:dyDescent="0.2">
      <c r="A8" s="70" t="s">
        <v>98</v>
      </c>
      <c r="B8" s="74" t="s">
        <v>74</v>
      </c>
      <c r="C8" s="74" t="s">
        <v>75</v>
      </c>
      <c r="D8" s="77" t="s">
        <v>145</v>
      </c>
      <c r="E8" s="73">
        <v>700</v>
      </c>
      <c r="F8" s="73">
        <f t="shared" ref="F8:F22" si="0">+E8</f>
        <v>700</v>
      </c>
      <c r="G8" s="73">
        <v>753.26</v>
      </c>
      <c r="H8" s="73">
        <f>+F8+G8</f>
        <v>1453.26</v>
      </c>
      <c r="I8" s="76">
        <v>43237</v>
      </c>
    </row>
    <row r="9" spans="1:10" s="69" customFormat="1" ht="41.25" customHeight="1" x14ac:dyDescent="0.2">
      <c r="A9" s="70" t="s">
        <v>98</v>
      </c>
      <c r="B9" s="74" t="s">
        <v>124</v>
      </c>
      <c r="C9" s="74" t="s">
        <v>101</v>
      </c>
      <c r="D9" s="77" t="s">
        <v>125</v>
      </c>
      <c r="E9" s="73">
        <v>700</v>
      </c>
      <c r="F9" s="73">
        <f t="shared" si="0"/>
        <v>700</v>
      </c>
      <c r="G9" s="73">
        <v>2108</v>
      </c>
      <c r="H9" s="73">
        <f>+F9+G9</f>
        <v>2808</v>
      </c>
      <c r="I9" s="76">
        <v>43237</v>
      </c>
    </row>
    <row r="10" spans="1:10" s="69" customFormat="1" ht="45.75" customHeight="1" x14ac:dyDescent="0.2">
      <c r="A10" s="70" t="s">
        <v>98</v>
      </c>
      <c r="B10" s="74" t="s">
        <v>117</v>
      </c>
      <c r="C10" s="74" t="s">
        <v>161</v>
      </c>
      <c r="D10" s="77" t="s">
        <v>162</v>
      </c>
      <c r="E10" s="73">
        <v>850</v>
      </c>
      <c r="F10" s="73">
        <f t="shared" si="0"/>
        <v>850</v>
      </c>
      <c r="G10" s="73">
        <v>400</v>
      </c>
      <c r="H10" s="73">
        <f>+F10+G10</f>
        <v>1250</v>
      </c>
      <c r="I10" s="76">
        <v>43244</v>
      </c>
    </row>
    <row r="11" spans="1:10" s="69" customFormat="1" ht="25.5" x14ac:dyDescent="0.2">
      <c r="A11" s="70" t="s">
        <v>98</v>
      </c>
      <c r="B11" s="74" t="s">
        <v>100</v>
      </c>
      <c r="C11" s="74" t="s">
        <v>60</v>
      </c>
      <c r="D11" s="77" t="s">
        <v>163</v>
      </c>
      <c r="E11" s="73">
        <v>300</v>
      </c>
      <c r="F11" s="73">
        <f>+E11</f>
        <v>300</v>
      </c>
      <c r="G11" s="73">
        <v>0</v>
      </c>
      <c r="H11" s="73">
        <v>0</v>
      </c>
      <c r="I11" s="76">
        <v>43237</v>
      </c>
    </row>
    <row r="12" spans="1:10" s="69" customFormat="1" ht="39.75" customHeight="1" x14ac:dyDescent="0.2">
      <c r="A12" s="70" t="s">
        <v>98</v>
      </c>
      <c r="B12" s="74" t="s">
        <v>146</v>
      </c>
      <c r="C12" s="74" t="s">
        <v>109</v>
      </c>
      <c r="D12" s="77" t="s">
        <v>164</v>
      </c>
      <c r="E12" s="73">
        <v>850</v>
      </c>
      <c r="F12" s="73">
        <f t="shared" si="0"/>
        <v>850</v>
      </c>
      <c r="G12" s="73">
        <v>400</v>
      </c>
      <c r="H12" s="73">
        <f t="shared" ref="H12:H30" si="1">+F12+G12</f>
        <v>1250</v>
      </c>
      <c r="I12" s="76">
        <v>43229</v>
      </c>
    </row>
    <row r="13" spans="1:10" s="69" customFormat="1" ht="39.75" customHeight="1" x14ac:dyDescent="0.2">
      <c r="A13" s="70" t="s">
        <v>98</v>
      </c>
      <c r="B13" s="74" t="s">
        <v>146</v>
      </c>
      <c r="C13" s="74" t="s">
        <v>109</v>
      </c>
      <c r="D13" s="77" t="s">
        <v>165</v>
      </c>
      <c r="E13" s="73">
        <v>4250</v>
      </c>
      <c r="F13" s="73">
        <f t="shared" si="0"/>
        <v>4250</v>
      </c>
      <c r="G13" s="73">
        <f>400+358</f>
        <v>758</v>
      </c>
      <c r="H13" s="73">
        <f t="shared" si="1"/>
        <v>5008</v>
      </c>
      <c r="I13" s="76">
        <v>43240</v>
      </c>
    </row>
    <row r="14" spans="1:10" s="69" customFormat="1" ht="39.75" customHeight="1" x14ac:dyDescent="0.2">
      <c r="A14" s="70" t="s">
        <v>98</v>
      </c>
      <c r="B14" s="74" t="s">
        <v>147</v>
      </c>
      <c r="C14" s="74" t="s">
        <v>120</v>
      </c>
      <c r="D14" s="77" t="s">
        <v>166</v>
      </c>
      <c r="E14" s="73">
        <v>1400</v>
      </c>
      <c r="F14" s="73">
        <f t="shared" si="0"/>
        <v>1400</v>
      </c>
      <c r="G14" s="73">
        <v>300</v>
      </c>
      <c r="H14" s="73">
        <f t="shared" si="1"/>
        <v>1700</v>
      </c>
      <c r="I14" s="76">
        <v>43242</v>
      </c>
    </row>
    <row r="15" spans="1:10" s="69" customFormat="1" ht="39.75" customHeight="1" x14ac:dyDescent="0.2">
      <c r="A15" s="70" t="s">
        <v>98</v>
      </c>
      <c r="B15" s="74" t="s">
        <v>147</v>
      </c>
      <c r="C15" s="74" t="s">
        <v>120</v>
      </c>
      <c r="D15" s="77" t="s">
        <v>148</v>
      </c>
      <c r="E15" s="73">
        <v>3800</v>
      </c>
      <c r="F15" s="73">
        <f t="shared" si="0"/>
        <v>3800</v>
      </c>
      <c r="G15" s="73">
        <v>300</v>
      </c>
      <c r="H15" s="73">
        <f t="shared" si="1"/>
        <v>4100</v>
      </c>
      <c r="I15" s="76">
        <v>43247</v>
      </c>
    </row>
    <row r="16" spans="1:10" s="69" customFormat="1" ht="39.75" customHeight="1" x14ac:dyDescent="0.2">
      <c r="A16" s="70" t="s">
        <v>98</v>
      </c>
      <c r="B16" s="74" t="s">
        <v>159</v>
      </c>
      <c r="C16" s="74" t="s">
        <v>120</v>
      </c>
      <c r="D16" s="77" t="s">
        <v>167</v>
      </c>
      <c r="E16" s="73">
        <v>3800</v>
      </c>
      <c r="F16" s="73">
        <f t="shared" si="0"/>
        <v>3800</v>
      </c>
      <c r="G16" s="73">
        <v>300</v>
      </c>
      <c r="H16" s="73">
        <f t="shared" si="1"/>
        <v>4100</v>
      </c>
      <c r="I16" s="76">
        <v>43247</v>
      </c>
    </row>
    <row r="17" spans="1:9" s="69" customFormat="1" ht="60.75" customHeight="1" x14ac:dyDescent="0.2">
      <c r="A17" s="70" t="s">
        <v>98</v>
      </c>
      <c r="B17" s="74" t="s">
        <v>152</v>
      </c>
      <c r="C17" s="74" t="s">
        <v>153</v>
      </c>
      <c r="D17" s="77" t="s">
        <v>149</v>
      </c>
      <c r="E17" s="73">
        <v>1100</v>
      </c>
      <c r="F17" s="73">
        <f t="shared" si="0"/>
        <v>1100</v>
      </c>
      <c r="G17" s="73">
        <v>400</v>
      </c>
      <c r="H17" s="73">
        <f t="shared" si="1"/>
        <v>1500</v>
      </c>
      <c r="I17" s="76">
        <v>43230</v>
      </c>
    </row>
    <row r="18" spans="1:9" s="69" customFormat="1" ht="25.5" x14ac:dyDescent="0.2">
      <c r="A18" s="70" t="s">
        <v>98</v>
      </c>
      <c r="B18" s="74" t="s">
        <v>154</v>
      </c>
      <c r="C18" s="74" t="s">
        <v>153</v>
      </c>
      <c r="D18" s="77" t="s">
        <v>149</v>
      </c>
      <c r="E18" s="73">
        <v>850</v>
      </c>
      <c r="F18" s="73">
        <f t="shared" si="0"/>
        <v>850</v>
      </c>
      <c r="G18" s="73">
        <v>400</v>
      </c>
      <c r="H18" s="73">
        <f t="shared" si="1"/>
        <v>1250</v>
      </c>
      <c r="I18" s="76">
        <v>43230</v>
      </c>
    </row>
    <row r="19" spans="1:9" s="69" customFormat="1" ht="25.5" x14ac:dyDescent="0.2">
      <c r="A19" s="70" t="s">
        <v>98</v>
      </c>
      <c r="B19" s="74" t="s">
        <v>155</v>
      </c>
      <c r="C19" s="74" t="s">
        <v>156</v>
      </c>
      <c r="D19" s="77" t="s">
        <v>172</v>
      </c>
      <c r="E19" s="73">
        <v>400</v>
      </c>
      <c r="F19" s="73">
        <f t="shared" si="0"/>
        <v>400</v>
      </c>
      <c r="G19" s="73">
        <v>222</v>
      </c>
      <c r="H19" s="73">
        <f t="shared" si="1"/>
        <v>622</v>
      </c>
      <c r="I19" s="76">
        <v>43215</v>
      </c>
    </row>
    <row r="20" spans="1:9" s="69" customFormat="1" ht="25.5" x14ac:dyDescent="0.2">
      <c r="A20" s="70" t="s">
        <v>98</v>
      </c>
      <c r="B20" s="74" t="s">
        <v>157</v>
      </c>
      <c r="C20" s="74" t="s">
        <v>104</v>
      </c>
      <c r="D20" s="77" t="s">
        <v>173</v>
      </c>
      <c r="E20" s="73">
        <v>300</v>
      </c>
      <c r="F20" s="73">
        <f t="shared" si="0"/>
        <v>300</v>
      </c>
      <c r="G20" s="73">
        <v>0</v>
      </c>
      <c r="H20" s="73">
        <f t="shared" si="1"/>
        <v>300</v>
      </c>
      <c r="I20" s="76">
        <v>43237</v>
      </c>
    </row>
    <row r="21" spans="1:9" s="69" customFormat="1" ht="38.25" x14ac:dyDescent="0.2">
      <c r="A21" s="70" t="s">
        <v>98</v>
      </c>
      <c r="B21" s="74" t="s">
        <v>158</v>
      </c>
      <c r="C21" s="74" t="s">
        <v>174</v>
      </c>
      <c r="D21" s="77" t="s">
        <v>175</v>
      </c>
      <c r="E21" s="73">
        <v>2000</v>
      </c>
      <c r="F21" s="73">
        <f t="shared" si="0"/>
        <v>2000</v>
      </c>
      <c r="G21" s="73">
        <v>400</v>
      </c>
      <c r="H21" s="73">
        <f t="shared" si="1"/>
        <v>2400</v>
      </c>
      <c r="I21" s="76">
        <v>43222</v>
      </c>
    </row>
    <row r="22" spans="1:9" s="69" customFormat="1" ht="25.5" x14ac:dyDescent="0.2">
      <c r="A22" s="70" t="s">
        <v>98</v>
      </c>
      <c r="B22" s="74" t="s">
        <v>158</v>
      </c>
      <c r="C22" s="74" t="s">
        <v>174</v>
      </c>
      <c r="D22" s="77" t="s">
        <v>176</v>
      </c>
      <c r="E22" s="73">
        <v>400</v>
      </c>
      <c r="F22" s="73">
        <f t="shared" si="0"/>
        <v>400</v>
      </c>
      <c r="G22" s="73">
        <v>0</v>
      </c>
      <c r="H22" s="73">
        <f t="shared" si="1"/>
        <v>400</v>
      </c>
      <c r="I22" s="76">
        <v>43238</v>
      </c>
    </row>
    <row r="23" spans="1:9" s="69" customFormat="1" ht="25.5" x14ac:dyDescent="0.2">
      <c r="A23" s="70" t="s">
        <v>98</v>
      </c>
      <c r="B23" s="74" t="s">
        <v>102</v>
      </c>
      <c r="C23" s="74" t="s">
        <v>46</v>
      </c>
      <c r="D23" s="77" t="s">
        <v>168</v>
      </c>
      <c r="E23" s="73">
        <v>500</v>
      </c>
      <c r="F23" s="73">
        <f>+E23</f>
        <v>500</v>
      </c>
      <c r="G23" s="73">
        <v>380</v>
      </c>
      <c r="H23" s="73">
        <f t="shared" si="1"/>
        <v>880</v>
      </c>
      <c r="I23" s="76">
        <v>43229</v>
      </c>
    </row>
    <row r="24" spans="1:9" s="69" customFormat="1" ht="38.25" x14ac:dyDescent="0.2">
      <c r="A24" s="70" t="s">
        <v>98</v>
      </c>
      <c r="B24" s="74" t="s">
        <v>102</v>
      </c>
      <c r="C24" s="74" t="s">
        <v>46</v>
      </c>
      <c r="D24" s="77" t="s">
        <v>169</v>
      </c>
      <c r="E24" s="73">
        <v>500</v>
      </c>
      <c r="F24" s="73">
        <f t="shared" ref="F24:F26" si="2">+E24</f>
        <v>500</v>
      </c>
      <c r="G24" s="73">
        <v>192</v>
      </c>
      <c r="H24" s="73">
        <f t="shared" si="1"/>
        <v>692</v>
      </c>
      <c r="I24" s="76">
        <v>43237</v>
      </c>
    </row>
    <row r="25" spans="1:9" s="69" customFormat="1" ht="25.5" x14ac:dyDescent="0.2">
      <c r="A25" s="70" t="s">
        <v>98</v>
      </c>
      <c r="B25" s="74" t="s">
        <v>102</v>
      </c>
      <c r="C25" s="74" t="s">
        <v>46</v>
      </c>
      <c r="D25" s="77" t="s">
        <v>150</v>
      </c>
      <c r="E25" s="73">
        <v>1350</v>
      </c>
      <c r="F25" s="73">
        <f t="shared" si="2"/>
        <v>1350</v>
      </c>
      <c r="G25" s="73">
        <v>380</v>
      </c>
      <c r="H25" s="73">
        <f t="shared" si="1"/>
        <v>1730</v>
      </c>
      <c r="I25" s="76">
        <v>43241</v>
      </c>
    </row>
    <row r="26" spans="1:9" s="69" customFormat="1" ht="25.5" x14ac:dyDescent="0.2">
      <c r="A26" s="70" t="s">
        <v>98</v>
      </c>
      <c r="B26" s="74" t="s">
        <v>102</v>
      </c>
      <c r="C26" s="74" t="s">
        <v>46</v>
      </c>
      <c r="D26" s="77" t="s">
        <v>151</v>
      </c>
      <c r="E26" s="73">
        <v>1350</v>
      </c>
      <c r="F26" s="73">
        <f t="shared" si="2"/>
        <v>1350</v>
      </c>
      <c r="G26" s="73">
        <f>500+212</f>
        <v>712</v>
      </c>
      <c r="H26" s="73">
        <f t="shared" si="1"/>
        <v>2062</v>
      </c>
      <c r="I26" s="76">
        <v>43244</v>
      </c>
    </row>
    <row r="27" spans="1:9" s="69" customFormat="1" ht="25.5" x14ac:dyDescent="0.2">
      <c r="A27" s="70" t="s">
        <v>98</v>
      </c>
      <c r="B27" s="74" t="s">
        <v>157</v>
      </c>
      <c r="C27" s="74" t="s">
        <v>104</v>
      </c>
      <c r="D27" s="77" t="s">
        <v>170</v>
      </c>
      <c r="E27" s="73">
        <v>700</v>
      </c>
      <c r="F27" s="73">
        <f>+E27</f>
        <v>700</v>
      </c>
      <c r="G27" s="73">
        <v>0</v>
      </c>
      <c r="H27" s="73">
        <f t="shared" si="1"/>
        <v>700</v>
      </c>
      <c r="I27" s="76">
        <v>43241</v>
      </c>
    </row>
    <row r="28" spans="1:9" s="69" customFormat="1" ht="25.5" x14ac:dyDescent="0.2">
      <c r="A28" s="70" t="s">
        <v>98</v>
      </c>
      <c r="B28" s="74" t="s">
        <v>157</v>
      </c>
      <c r="C28" s="74" t="s">
        <v>104</v>
      </c>
      <c r="D28" s="77" t="s">
        <v>171</v>
      </c>
      <c r="E28" s="73">
        <v>700</v>
      </c>
      <c r="F28" s="73">
        <v>700</v>
      </c>
      <c r="G28" s="73">
        <v>0</v>
      </c>
      <c r="H28" s="73">
        <f t="shared" si="1"/>
        <v>700</v>
      </c>
      <c r="I28" s="76">
        <v>43244</v>
      </c>
    </row>
    <row r="29" spans="1:9" s="69" customFormat="1" ht="38.25" x14ac:dyDescent="0.2">
      <c r="A29" s="70" t="s">
        <v>98</v>
      </c>
      <c r="B29" s="74" t="s">
        <v>102</v>
      </c>
      <c r="C29" s="74" t="s">
        <v>46</v>
      </c>
      <c r="D29" s="77" t="s">
        <v>132</v>
      </c>
      <c r="E29" s="73">
        <v>1100</v>
      </c>
      <c r="F29" s="73">
        <f>+E29</f>
        <v>1100</v>
      </c>
      <c r="G29" s="73">
        <v>800</v>
      </c>
      <c r="H29" s="73">
        <f t="shared" si="1"/>
        <v>1900</v>
      </c>
      <c r="I29" s="76">
        <v>43244</v>
      </c>
    </row>
    <row r="30" spans="1:9" s="69" customFormat="1" ht="38.25" x14ac:dyDescent="0.2">
      <c r="A30" s="70" t="s">
        <v>98</v>
      </c>
      <c r="B30" s="74" t="s">
        <v>102</v>
      </c>
      <c r="C30" s="74" t="s">
        <v>46</v>
      </c>
      <c r="D30" s="77" t="s">
        <v>123</v>
      </c>
      <c r="E30" s="73">
        <v>1350</v>
      </c>
      <c r="F30" s="73">
        <f>+E30</f>
        <v>1350</v>
      </c>
      <c r="G30" s="73">
        <v>500</v>
      </c>
      <c r="H30" s="73">
        <f t="shared" si="1"/>
        <v>1850</v>
      </c>
      <c r="I30" s="76">
        <v>43244</v>
      </c>
    </row>
    <row r="31" spans="1:9" s="69" customFormat="1" ht="25.5" x14ac:dyDescent="0.2">
      <c r="A31" s="70" t="s">
        <v>98</v>
      </c>
      <c r="B31" s="74" t="s">
        <v>102</v>
      </c>
      <c r="C31" s="74" t="s">
        <v>46</v>
      </c>
      <c r="D31" s="77" t="s">
        <v>130</v>
      </c>
      <c r="E31" s="73">
        <v>0</v>
      </c>
      <c r="F31" s="73">
        <f>+E31</f>
        <v>0</v>
      </c>
      <c r="G31" s="73">
        <v>400</v>
      </c>
      <c r="H31" s="73">
        <f>+G31</f>
        <v>400</v>
      </c>
      <c r="I31" s="76">
        <v>43229</v>
      </c>
    </row>
    <row r="32" spans="1:9" s="69" customFormat="1" ht="51" x14ac:dyDescent="0.2">
      <c r="A32" s="70" t="s">
        <v>98</v>
      </c>
      <c r="B32" s="74" t="s">
        <v>102</v>
      </c>
      <c r="C32" s="74" t="s">
        <v>46</v>
      </c>
      <c r="D32" s="77" t="s">
        <v>201</v>
      </c>
      <c r="E32" s="73">
        <v>7812</v>
      </c>
      <c r="F32" s="73">
        <f t="shared" ref="F32" si="3">+E32</f>
        <v>7812</v>
      </c>
      <c r="G32" s="73">
        <v>292.95</v>
      </c>
      <c r="H32" s="73">
        <f>+F32+G32</f>
        <v>8104.95</v>
      </c>
      <c r="I32" s="76">
        <v>43230</v>
      </c>
    </row>
    <row r="33" spans="1:9" s="69" customFormat="1" ht="38.25" x14ac:dyDescent="0.2">
      <c r="A33" s="70" t="s">
        <v>40</v>
      </c>
      <c r="B33" s="74" t="s">
        <v>39</v>
      </c>
      <c r="C33" s="74" t="s">
        <v>114</v>
      </c>
      <c r="D33" s="77" t="s">
        <v>129</v>
      </c>
      <c r="E33" s="73">
        <v>0</v>
      </c>
      <c r="F33" s="73">
        <f t="shared" ref="F33" si="4">+E33</f>
        <v>0</v>
      </c>
      <c r="G33" s="73">
        <v>300</v>
      </c>
      <c r="H33" s="73">
        <f t="shared" ref="H33:H42" si="5">+F33+G33</f>
        <v>300</v>
      </c>
      <c r="I33" s="76">
        <v>43223</v>
      </c>
    </row>
    <row r="34" spans="1:9" s="69" customFormat="1" ht="38.25" x14ac:dyDescent="0.2">
      <c r="A34" s="70" t="s">
        <v>177</v>
      </c>
      <c r="B34" s="74" t="s">
        <v>137</v>
      </c>
      <c r="C34" s="74" t="s">
        <v>114</v>
      </c>
      <c r="D34" s="77" t="s">
        <v>129</v>
      </c>
      <c r="E34" s="73">
        <v>0</v>
      </c>
      <c r="F34" s="73">
        <v>0</v>
      </c>
      <c r="G34" s="73">
        <v>400</v>
      </c>
      <c r="H34" s="73">
        <f>+G34</f>
        <v>400</v>
      </c>
      <c r="I34" s="76">
        <v>43223</v>
      </c>
    </row>
    <row r="35" spans="1:9" s="69" customFormat="1" ht="38.25" x14ac:dyDescent="0.2">
      <c r="A35" s="70" t="s">
        <v>108</v>
      </c>
      <c r="B35" s="74" t="s">
        <v>200</v>
      </c>
      <c r="C35" s="74" t="s">
        <v>114</v>
      </c>
      <c r="D35" s="77" t="s">
        <v>129</v>
      </c>
      <c r="E35" s="73">
        <v>0</v>
      </c>
      <c r="F35" s="73">
        <v>0</v>
      </c>
      <c r="G35" s="73">
        <v>800</v>
      </c>
      <c r="H35" s="73">
        <f>+G35</f>
        <v>800</v>
      </c>
      <c r="I35" s="76">
        <v>43223</v>
      </c>
    </row>
    <row r="36" spans="1:9" s="69" customFormat="1" ht="38.25" x14ac:dyDescent="0.2">
      <c r="A36" s="70" t="s">
        <v>11</v>
      </c>
      <c r="B36" s="74" t="s">
        <v>122</v>
      </c>
      <c r="C36" s="74" t="s">
        <v>114</v>
      </c>
      <c r="D36" s="77" t="s">
        <v>129</v>
      </c>
      <c r="E36" s="73">
        <v>0</v>
      </c>
      <c r="F36" s="73">
        <v>0</v>
      </c>
      <c r="G36" s="73">
        <v>400</v>
      </c>
      <c r="H36" s="73">
        <f>+F36+G36</f>
        <v>400</v>
      </c>
      <c r="I36" s="76">
        <v>43223</v>
      </c>
    </row>
    <row r="37" spans="1:9" s="69" customFormat="1" ht="38.25" x14ac:dyDescent="0.2">
      <c r="A37" s="70" t="s">
        <v>121</v>
      </c>
      <c r="B37" s="74" t="s">
        <v>135</v>
      </c>
      <c r="C37" s="74" t="s">
        <v>114</v>
      </c>
      <c r="D37" s="77" t="s">
        <v>129</v>
      </c>
      <c r="E37" s="73">
        <v>0</v>
      </c>
      <c r="F37" s="73">
        <v>0</v>
      </c>
      <c r="G37" s="73">
        <v>300</v>
      </c>
      <c r="H37" s="73">
        <f t="shared" si="5"/>
        <v>300</v>
      </c>
      <c r="I37" s="76">
        <v>42128</v>
      </c>
    </row>
    <row r="38" spans="1:9" s="69" customFormat="1" ht="38.25" x14ac:dyDescent="0.2">
      <c r="A38" s="70" t="s">
        <v>10</v>
      </c>
      <c r="B38" s="74" t="s">
        <v>119</v>
      </c>
      <c r="C38" s="74" t="s">
        <v>114</v>
      </c>
      <c r="D38" s="77" t="s">
        <v>129</v>
      </c>
      <c r="E38" s="73">
        <v>0</v>
      </c>
      <c r="F38" s="73">
        <v>0</v>
      </c>
      <c r="G38" s="73">
        <v>400</v>
      </c>
      <c r="H38" s="73">
        <f t="shared" si="5"/>
        <v>400</v>
      </c>
      <c r="I38" s="76">
        <v>43223</v>
      </c>
    </row>
    <row r="39" spans="1:9" s="69" customFormat="1" ht="38.25" x14ac:dyDescent="0.2">
      <c r="A39" s="70" t="s">
        <v>9</v>
      </c>
      <c r="B39" s="74" t="s">
        <v>140</v>
      </c>
      <c r="C39" s="74" t="s">
        <v>114</v>
      </c>
      <c r="D39" s="77" t="s">
        <v>129</v>
      </c>
      <c r="E39" s="73">
        <v>0</v>
      </c>
      <c r="F39" s="73">
        <v>0</v>
      </c>
      <c r="G39" s="73">
        <v>300</v>
      </c>
      <c r="H39" s="73">
        <f t="shared" si="5"/>
        <v>300</v>
      </c>
      <c r="I39" s="76">
        <v>43223</v>
      </c>
    </row>
    <row r="40" spans="1:9" s="69" customFormat="1" ht="38.25" x14ac:dyDescent="0.2">
      <c r="A40" s="70" t="s">
        <v>111</v>
      </c>
      <c r="B40" s="74" t="s">
        <v>142</v>
      </c>
      <c r="C40" s="74" t="s">
        <v>114</v>
      </c>
      <c r="D40" s="77" t="s">
        <v>129</v>
      </c>
      <c r="E40" s="73">
        <v>0</v>
      </c>
      <c r="F40" s="73">
        <v>0</v>
      </c>
      <c r="G40" s="73">
        <v>300</v>
      </c>
      <c r="H40" s="73">
        <f t="shared" si="5"/>
        <v>300</v>
      </c>
      <c r="I40" s="76">
        <v>43224</v>
      </c>
    </row>
    <row r="41" spans="1:9" s="69" customFormat="1" ht="25.5" x14ac:dyDescent="0.2">
      <c r="A41" s="70" t="s">
        <v>40</v>
      </c>
      <c r="B41" s="74" t="s">
        <v>133</v>
      </c>
      <c r="C41" s="74" t="s">
        <v>101</v>
      </c>
      <c r="D41" s="77" t="s">
        <v>134</v>
      </c>
      <c r="E41" s="73">
        <v>1400</v>
      </c>
      <c r="F41" s="73">
        <f t="shared" ref="F41" si="6">+E41</f>
        <v>1400</v>
      </c>
      <c r="G41" s="73">
        <v>2800</v>
      </c>
      <c r="H41" s="73">
        <f>+F41+G41</f>
        <v>4200</v>
      </c>
      <c r="I41" s="76">
        <v>43251</v>
      </c>
    </row>
    <row r="42" spans="1:9" s="69" customFormat="1" ht="25.5" x14ac:dyDescent="0.2">
      <c r="A42" s="70" t="s">
        <v>11</v>
      </c>
      <c r="B42" s="74" t="s">
        <v>155</v>
      </c>
      <c r="C42" s="74" t="s">
        <v>178</v>
      </c>
      <c r="D42" s="77" t="s">
        <v>179</v>
      </c>
      <c r="E42" s="73">
        <v>0</v>
      </c>
      <c r="F42" s="73">
        <f t="shared" ref="F42" si="7">+E42</f>
        <v>0</v>
      </c>
      <c r="G42" s="73">
        <v>400</v>
      </c>
      <c r="H42" s="73">
        <f t="shared" si="5"/>
        <v>400</v>
      </c>
      <c r="I42" s="76">
        <v>43223</v>
      </c>
    </row>
    <row r="43" spans="1:9" s="69" customFormat="1" ht="25.5" x14ac:dyDescent="0.2">
      <c r="A43" s="70" t="s">
        <v>10</v>
      </c>
      <c r="B43" s="74" t="s">
        <v>105</v>
      </c>
      <c r="C43" s="74" t="s">
        <v>180</v>
      </c>
      <c r="D43" s="77" t="s">
        <v>179</v>
      </c>
      <c r="E43" s="73">
        <v>0</v>
      </c>
      <c r="F43" s="73">
        <v>0</v>
      </c>
      <c r="G43" s="73">
        <v>400</v>
      </c>
      <c r="H43" s="73">
        <f t="shared" ref="H43:H48" si="8">+G43</f>
        <v>400</v>
      </c>
      <c r="I43" s="76">
        <v>43223</v>
      </c>
    </row>
    <row r="44" spans="1:9" s="69" customFormat="1" ht="25.5" x14ac:dyDescent="0.2">
      <c r="A44" s="70" t="s">
        <v>108</v>
      </c>
      <c r="B44" s="74" t="s">
        <v>118</v>
      </c>
      <c r="C44" s="74" t="s">
        <v>184</v>
      </c>
      <c r="D44" s="77" t="s">
        <v>182</v>
      </c>
      <c r="E44" s="73">
        <v>1100</v>
      </c>
      <c r="F44" s="73">
        <f t="shared" ref="F44" si="9">+E44</f>
        <v>1100</v>
      </c>
      <c r="G44" s="73">
        <v>800</v>
      </c>
      <c r="H44" s="73">
        <f>+F44+G44</f>
        <v>1900</v>
      </c>
      <c r="I44" s="76">
        <v>43222</v>
      </c>
    </row>
    <row r="45" spans="1:9" s="69" customFormat="1" ht="25.5" x14ac:dyDescent="0.2">
      <c r="A45" s="70" t="s">
        <v>111</v>
      </c>
      <c r="B45" s="74" t="s">
        <v>115</v>
      </c>
      <c r="C45" s="74" t="s">
        <v>183</v>
      </c>
      <c r="D45" s="77" t="s">
        <v>179</v>
      </c>
      <c r="E45" s="73">
        <v>0</v>
      </c>
      <c r="F45" s="73">
        <v>0</v>
      </c>
      <c r="G45" s="73">
        <v>400</v>
      </c>
      <c r="H45" s="73">
        <f t="shared" si="8"/>
        <v>400</v>
      </c>
      <c r="I45" s="76">
        <v>43223</v>
      </c>
    </row>
    <row r="46" spans="1:9" s="69" customFormat="1" ht="38.25" x14ac:dyDescent="0.2">
      <c r="A46" s="70" t="s">
        <v>107</v>
      </c>
      <c r="B46" s="74" t="s">
        <v>139</v>
      </c>
      <c r="C46" s="74" t="s">
        <v>114</v>
      </c>
      <c r="D46" s="77" t="s">
        <v>129</v>
      </c>
      <c r="E46" s="73">
        <v>0</v>
      </c>
      <c r="F46" s="73">
        <f>+E46</f>
        <v>0</v>
      </c>
      <c r="G46" s="73">
        <v>400</v>
      </c>
      <c r="H46" s="73">
        <f t="shared" si="8"/>
        <v>400</v>
      </c>
      <c r="I46" s="76">
        <v>43223</v>
      </c>
    </row>
    <row r="47" spans="1:9" s="69" customFormat="1" x14ac:dyDescent="0.2">
      <c r="A47" s="70" t="s">
        <v>107</v>
      </c>
      <c r="B47" s="74" t="s">
        <v>116</v>
      </c>
      <c r="C47" s="74" t="s">
        <v>120</v>
      </c>
      <c r="D47" s="77" t="s">
        <v>185</v>
      </c>
      <c r="E47" s="73">
        <v>0</v>
      </c>
      <c r="F47" s="73">
        <v>0</v>
      </c>
      <c r="G47" s="73">
        <v>300</v>
      </c>
      <c r="H47" s="73">
        <f t="shared" si="8"/>
        <v>300</v>
      </c>
      <c r="I47" s="76">
        <v>43223</v>
      </c>
    </row>
    <row r="48" spans="1:9" s="69" customFormat="1" ht="25.5" x14ac:dyDescent="0.2">
      <c r="A48" s="70" t="s">
        <v>177</v>
      </c>
      <c r="B48" s="74" t="s">
        <v>136</v>
      </c>
      <c r="C48" s="74" t="s">
        <v>186</v>
      </c>
      <c r="D48" s="77" t="s">
        <v>182</v>
      </c>
      <c r="E48" s="73">
        <v>0</v>
      </c>
      <c r="F48" s="73">
        <v>0</v>
      </c>
      <c r="G48" s="73">
        <v>300</v>
      </c>
      <c r="H48" s="73">
        <f t="shared" si="8"/>
        <v>300</v>
      </c>
      <c r="I48" s="76">
        <v>43223</v>
      </c>
    </row>
    <row r="49" spans="1:9" s="69" customFormat="1" ht="25.5" x14ac:dyDescent="0.2">
      <c r="A49" s="70" t="s">
        <v>107</v>
      </c>
      <c r="B49" s="74" t="s">
        <v>138</v>
      </c>
      <c r="C49" s="74" t="s">
        <v>187</v>
      </c>
      <c r="D49" s="77" t="s">
        <v>188</v>
      </c>
      <c r="E49" s="73">
        <v>0</v>
      </c>
      <c r="F49" s="73">
        <f>+E49</f>
        <v>0</v>
      </c>
      <c r="G49" s="73">
        <v>700</v>
      </c>
      <c r="H49" s="73">
        <f t="shared" ref="H49:H56" si="10">+F49+G49</f>
        <v>700</v>
      </c>
      <c r="I49" s="76">
        <v>43236</v>
      </c>
    </row>
    <row r="50" spans="1:9" s="69" customFormat="1" ht="25.5" x14ac:dyDescent="0.2">
      <c r="A50" s="70" t="s">
        <v>34</v>
      </c>
      <c r="B50" s="74" t="s">
        <v>131</v>
      </c>
      <c r="C50" s="74" t="s">
        <v>103</v>
      </c>
      <c r="D50" s="74" t="s">
        <v>189</v>
      </c>
      <c r="E50" s="73">
        <v>0</v>
      </c>
      <c r="F50" s="73">
        <v>0</v>
      </c>
      <c r="G50" s="73">
        <v>400</v>
      </c>
      <c r="H50" s="73">
        <f t="shared" si="10"/>
        <v>400</v>
      </c>
      <c r="I50" s="76">
        <v>43223</v>
      </c>
    </row>
    <row r="51" spans="1:9" s="69" customFormat="1" ht="25.5" x14ac:dyDescent="0.2">
      <c r="A51" s="70" t="s">
        <v>10</v>
      </c>
      <c r="B51" s="74" t="s">
        <v>141</v>
      </c>
      <c r="C51" s="74" t="s">
        <v>187</v>
      </c>
      <c r="D51" s="77" t="s">
        <v>190</v>
      </c>
      <c r="E51" s="73">
        <v>0</v>
      </c>
      <c r="F51" s="73">
        <v>0</v>
      </c>
      <c r="G51" s="73">
        <v>400</v>
      </c>
      <c r="H51" s="73">
        <f t="shared" si="10"/>
        <v>400</v>
      </c>
      <c r="I51" s="76">
        <v>43223</v>
      </c>
    </row>
    <row r="52" spans="1:9" s="69" customFormat="1" x14ac:dyDescent="0.2">
      <c r="A52" s="70" t="s">
        <v>108</v>
      </c>
      <c r="B52" s="74" t="s">
        <v>128</v>
      </c>
      <c r="C52" s="74" t="s">
        <v>120</v>
      </c>
      <c r="D52" s="77" t="s">
        <v>191</v>
      </c>
      <c r="E52" s="73">
        <v>0</v>
      </c>
      <c r="F52" s="73">
        <v>0</v>
      </c>
      <c r="G52" s="73">
        <v>600</v>
      </c>
      <c r="H52" s="73">
        <f t="shared" si="10"/>
        <v>600</v>
      </c>
      <c r="I52" s="76">
        <v>43223</v>
      </c>
    </row>
    <row r="53" spans="1:9" s="69" customFormat="1" ht="25.5" x14ac:dyDescent="0.2">
      <c r="A53" s="70" t="s">
        <v>27</v>
      </c>
      <c r="B53" s="74" t="s">
        <v>192</v>
      </c>
      <c r="C53" s="74" t="s">
        <v>187</v>
      </c>
      <c r="D53" s="77" t="s">
        <v>193</v>
      </c>
      <c r="E53" s="73">
        <v>0</v>
      </c>
      <c r="F53" s="73">
        <f>+E53</f>
        <v>0</v>
      </c>
      <c r="G53" s="73">
        <v>300</v>
      </c>
      <c r="H53" s="73">
        <f t="shared" si="10"/>
        <v>300</v>
      </c>
      <c r="I53" s="76">
        <v>43224</v>
      </c>
    </row>
    <row r="54" spans="1:9" s="69" customFormat="1" ht="25.5" x14ac:dyDescent="0.2">
      <c r="A54" s="70" t="s">
        <v>108</v>
      </c>
      <c r="B54" s="74" t="s">
        <v>112</v>
      </c>
      <c r="C54" s="74" t="s">
        <v>106</v>
      </c>
      <c r="D54" s="77" t="s">
        <v>194</v>
      </c>
      <c r="E54" s="73">
        <v>700</v>
      </c>
      <c r="F54" s="73">
        <f>+E54</f>
        <v>700</v>
      </c>
      <c r="G54" s="73">
        <v>1770</v>
      </c>
      <c r="H54" s="73">
        <f t="shared" si="10"/>
        <v>2470</v>
      </c>
      <c r="I54" s="76">
        <v>43223</v>
      </c>
    </row>
    <row r="55" spans="1:9" s="69" customFormat="1" ht="25.5" x14ac:dyDescent="0.2">
      <c r="A55" s="70" t="s">
        <v>108</v>
      </c>
      <c r="B55" s="74" t="s">
        <v>118</v>
      </c>
      <c r="C55" s="74" t="s">
        <v>181</v>
      </c>
      <c r="D55" s="77" t="s">
        <v>195</v>
      </c>
      <c r="E55" s="73">
        <v>2200</v>
      </c>
      <c r="F55" s="73">
        <f>+E55</f>
        <v>2200</v>
      </c>
      <c r="G55" s="73">
        <v>800</v>
      </c>
      <c r="H55" s="73">
        <f t="shared" si="10"/>
        <v>3000</v>
      </c>
      <c r="I55" s="76">
        <v>43251</v>
      </c>
    </row>
    <row r="56" spans="1:9" s="69" customFormat="1" ht="25.5" x14ac:dyDescent="0.2">
      <c r="A56" s="70" t="s">
        <v>108</v>
      </c>
      <c r="B56" s="74" t="s">
        <v>110</v>
      </c>
      <c r="C56" s="74" t="s">
        <v>196</v>
      </c>
      <c r="D56" s="77" t="s">
        <v>195</v>
      </c>
      <c r="E56" s="73">
        <v>2000</v>
      </c>
      <c r="F56" s="73">
        <f>+E56</f>
        <v>2000</v>
      </c>
      <c r="G56" s="73">
        <v>800</v>
      </c>
      <c r="H56" s="73">
        <f t="shared" si="10"/>
        <v>2800</v>
      </c>
      <c r="I56" s="76">
        <v>43251</v>
      </c>
    </row>
    <row r="57" spans="1:9" s="69" customFormat="1" ht="25.5" x14ac:dyDescent="0.2">
      <c r="A57" s="70" t="s">
        <v>108</v>
      </c>
      <c r="B57" s="74" t="s">
        <v>197</v>
      </c>
      <c r="C57" s="74" t="s">
        <v>106</v>
      </c>
      <c r="D57" s="77" t="s">
        <v>198</v>
      </c>
      <c r="E57" s="73">
        <v>0</v>
      </c>
      <c r="F57" s="73">
        <v>0</v>
      </c>
      <c r="G57" s="73">
        <v>300</v>
      </c>
      <c r="H57" s="73">
        <f>+G57</f>
        <v>300</v>
      </c>
      <c r="I57" s="76">
        <v>43227</v>
      </c>
    </row>
    <row r="58" spans="1:9" s="69" customFormat="1" ht="38.25" x14ac:dyDescent="0.2">
      <c r="A58" s="70" t="s">
        <v>27</v>
      </c>
      <c r="B58" s="74" t="s">
        <v>143</v>
      </c>
      <c r="C58" s="74" t="s">
        <v>106</v>
      </c>
      <c r="D58" s="77" t="s">
        <v>199</v>
      </c>
      <c r="E58" s="73">
        <v>0</v>
      </c>
      <c r="F58" s="73">
        <v>0</v>
      </c>
      <c r="G58" s="73">
        <v>710</v>
      </c>
      <c r="H58" s="73">
        <f>+F58+G58</f>
        <v>710</v>
      </c>
      <c r="I58" s="76">
        <v>43245</v>
      </c>
    </row>
    <row r="59" spans="1:9" s="69" customFormat="1" x14ac:dyDescent="0.2">
      <c r="A59" s="70"/>
      <c r="B59" s="74"/>
      <c r="C59" s="74"/>
      <c r="D59" s="77"/>
      <c r="E59" s="73"/>
      <c r="F59" s="73"/>
      <c r="G59" s="73"/>
      <c r="H59" s="73"/>
      <c r="I59" s="76"/>
    </row>
    <row r="60" spans="1:9" s="69" customFormat="1" x14ac:dyDescent="0.2">
      <c r="A60" s="70"/>
      <c r="B60" s="74"/>
      <c r="C60" s="74"/>
      <c r="D60" s="77"/>
      <c r="E60" s="73"/>
      <c r="F60" s="73"/>
      <c r="G60" s="73"/>
      <c r="H60" s="73"/>
      <c r="I60" s="76"/>
    </row>
    <row r="61" spans="1:9" x14ac:dyDescent="0.2">
      <c r="A61" s="87"/>
      <c r="B61" s="88"/>
      <c r="C61" s="88"/>
      <c r="D61" s="89"/>
      <c r="E61" s="90"/>
      <c r="F61" s="90"/>
      <c r="G61" s="92"/>
      <c r="H61" s="92"/>
      <c r="I61" s="93"/>
    </row>
    <row r="62" spans="1:9" x14ac:dyDescent="0.2">
      <c r="A62" s="68"/>
      <c r="B62" s="84"/>
      <c r="C62" s="68"/>
      <c r="D62" s="68"/>
      <c r="E62" s="85"/>
      <c r="F62" s="68"/>
      <c r="G62" s="68"/>
      <c r="H62" s="68"/>
      <c r="I62" s="86"/>
    </row>
    <row r="63" spans="1:9" x14ac:dyDescent="0.2">
      <c r="A63" s="68"/>
      <c r="B63" s="84"/>
      <c r="C63" s="68"/>
      <c r="D63" s="68"/>
      <c r="E63" s="85"/>
      <c r="F63" s="68"/>
      <c r="G63" s="68"/>
      <c r="H63" s="68"/>
      <c r="I63" s="86"/>
    </row>
    <row r="64" spans="1:9" x14ac:dyDescent="0.2">
      <c r="A64" s="68"/>
      <c r="B64" s="84"/>
      <c r="C64" s="68"/>
      <c r="D64" s="68"/>
      <c r="E64" s="85"/>
      <c r="F64" s="68"/>
      <c r="G64" s="68"/>
      <c r="H64" s="68"/>
      <c r="I64" s="86"/>
    </row>
    <row r="65" spans="1:9" x14ac:dyDescent="0.2">
      <c r="A65" s="68"/>
      <c r="B65" s="84"/>
      <c r="C65" s="68"/>
      <c r="D65" s="68"/>
      <c r="E65" s="85"/>
      <c r="F65" s="68"/>
      <c r="G65" s="68"/>
      <c r="H65" s="68"/>
      <c r="I65" s="86"/>
    </row>
    <row r="66" spans="1:9" x14ac:dyDescent="0.2">
      <c r="A66" s="68"/>
      <c r="B66" s="84"/>
      <c r="C66" s="68"/>
      <c r="D66" s="68"/>
      <c r="E66" s="85"/>
      <c r="F66" s="68"/>
      <c r="G66" s="68"/>
      <c r="H66" s="68"/>
      <c r="I66" s="86"/>
    </row>
    <row r="67" spans="1:9" x14ac:dyDescent="0.2">
      <c r="A67" s="68"/>
      <c r="B67" s="84"/>
      <c r="C67" s="68"/>
      <c r="D67" s="68"/>
      <c r="E67" s="85"/>
      <c r="F67" s="68"/>
      <c r="G67" s="68"/>
      <c r="H67" s="68"/>
      <c r="I67" s="86"/>
    </row>
    <row r="77" spans="1:9" ht="97.5" customHeight="1" x14ac:dyDescent="0.2"/>
  </sheetData>
  <mergeCells count="3">
    <mergeCell ref="B1:H1"/>
    <mergeCell ref="B2:H2"/>
    <mergeCell ref="B3:H3"/>
  </mergeCells>
  <pageMargins left="0.39370078740157483" right="0.39370078740157483" top="0.39370078740157483" bottom="0.39370078740157483" header="0.31496062992125984" footer="0.31496062992125984"/>
  <pageSetup scale="4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GASTOS DE VIAJE MAYO-2018</vt:lpstr>
      <vt:lpstr>'GASTOS DE VIAJE MAYO-2018'!Área_de_impresión</vt:lpstr>
      <vt:lpstr>'GASTOS DE VIAJE MAYO-2018'!Títulos_a_imprimir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2018-07-09T16:24:39Z</cp:lastPrinted>
  <dcterms:created xsi:type="dcterms:W3CDTF">2012-08-15T19:06:55Z</dcterms:created>
  <dcterms:modified xsi:type="dcterms:W3CDTF">2018-07-09T21:52:57Z</dcterms:modified>
</cp:coreProperties>
</file>