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CAMINO JULIO 2018" sheetId="29" r:id="rId3"/>
  </sheets>
  <definedNames>
    <definedName name="_xlnm._FilterDatabase" localSheetId="2" hidden="1">'GASTOS DE CAMINO JULIO 2018'!$A$6:$I$47</definedName>
    <definedName name="_xlnm.Print_Area" localSheetId="2">'GASTOS DE CAMINO JULIO 2018'!$A$1:$I$74</definedName>
    <definedName name="_xlnm.Print_Titles" localSheetId="2">'GASTOS DE CAMINO JULIO 2018'!$1:$6</definedName>
  </definedNames>
  <calcPr calcId="145621"/>
</workbook>
</file>

<file path=xl/calcChain.xml><?xml version="1.0" encoding="utf-8"?>
<calcChain xmlns="http://schemas.openxmlformats.org/spreadsheetml/2006/main">
  <c r="H17" i="29" l="1"/>
  <c r="F17" i="29"/>
  <c r="H44" i="29" l="1"/>
  <c r="F44" i="29"/>
  <c r="H43" i="29"/>
  <c r="F43" i="29"/>
  <c r="F42" i="29"/>
  <c r="H42" i="29" s="1"/>
  <c r="F41" i="29"/>
  <c r="H41" i="29" s="1"/>
  <c r="F40" i="29"/>
  <c r="H40" i="29" s="1"/>
  <c r="G39" i="29"/>
  <c r="F39" i="29"/>
  <c r="F38" i="29"/>
  <c r="H38" i="29" s="1"/>
  <c r="F37" i="29"/>
  <c r="H37" i="29" s="1"/>
  <c r="G36" i="29"/>
  <c r="F36" i="29"/>
  <c r="F35" i="29"/>
  <c r="H35" i="29" s="1"/>
  <c r="F34" i="29"/>
  <c r="H34" i="29" s="1"/>
  <c r="F33" i="29"/>
  <c r="H33" i="29" s="1"/>
  <c r="F32" i="29"/>
  <c r="H32" i="29" s="1"/>
  <c r="H39" i="29" l="1"/>
  <c r="H36" i="29"/>
  <c r="F31" i="29"/>
  <c r="H31" i="29" s="1"/>
  <c r="F30" i="29"/>
  <c r="H30" i="29" s="1"/>
  <c r="G29" i="29"/>
  <c r="F29" i="29"/>
  <c r="H29" i="29" s="1"/>
  <c r="F28" i="29"/>
  <c r="H28" i="29" s="1"/>
  <c r="F27" i="29"/>
  <c r="H27" i="29" s="1"/>
  <c r="F26" i="29"/>
  <c r="H26" i="29" s="1"/>
  <c r="F25" i="29"/>
  <c r="H25" i="29" s="1"/>
  <c r="F24" i="29"/>
  <c r="H24" i="29" s="1"/>
  <c r="F23" i="29"/>
  <c r="H23" i="29" s="1"/>
  <c r="F22" i="29"/>
  <c r="H22" i="29" s="1"/>
  <c r="F21" i="29"/>
  <c r="H21" i="29" s="1"/>
  <c r="F20" i="29"/>
  <c r="H20" i="29" s="1"/>
  <c r="F19" i="29"/>
  <c r="H19" i="29" s="1"/>
  <c r="F18" i="29"/>
  <c r="H18" i="29" s="1"/>
  <c r="F16" i="29"/>
  <c r="H16" i="29" s="1"/>
  <c r="F15" i="29"/>
  <c r="H15" i="29" s="1"/>
  <c r="F14" i="29"/>
  <c r="H14" i="29" s="1"/>
  <c r="F13" i="29"/>
  <c r="H13" i="29" s="1"/>
  <c r="F12" i="29"/>
  <c r="H12" i="29" s="1"/>
  <c r="F11" i="29"/>
  <c r="H11" i="29" s="1"/>
  <c r="F10" i="29"/>
  <c r="H10" i="29" s="1"/>
  <c r="F9" i="29"/>
  <c r="H9" i="29" s="1"/>
  <c r="F8" i="29"/>
  <c r="H8" i="29" s="1"/>
  <c r="F7" i="29"/>
  <c r="H7" i="29" s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<sst xmlns="http://schemas.openxmlformats.org/spreadsheetml/2006/main" count="339" uniqueCount="171">
  <si>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</si>
  <si>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</si>
  <si>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</si>
  <si>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</si>
  <si>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</si>
  <si>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</si>
  <si>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</si>
  <si>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</si>
  <si>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</si>
  <si>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</si>
  <si>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</si>
  <si>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</si>
  <si>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</si>
  <si>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</si>
  <si>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</si>
  <si>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</si>
  <si>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</si>
  <si>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</si>
  <si>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</si>
  <si>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</si>
  <si>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</si>
  <si>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</si>
  <si>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</si>
  <si>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</si>
  <si>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</si>
  <si>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</si>
  <si>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</si>
  <si>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</si>
  <si>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</si>
  <si>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</si>
  <si>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</si>
  <si>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</si>
  <si>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</si>
  <si>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</si>
  <si>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</si>
  <si>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</si>
  <si>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</si>
  <si>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</si>
  <si>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</si>
  <si>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</si>
  <si>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</si>
  <si>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</si>
  <si>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</si>
  <si>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</si>
  <si>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</si>
  <si>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</si>
  <si>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</si>
  <si>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</si>
  <si>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</si>
  <si>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</si>
  <si>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</si>
  <si>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</si>
  <si>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</si>
  <si>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</si>
  <si>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</si>
  <si>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</si>
  <si>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</si>
  <si>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</si>
  <si>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</si>
  <si>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</si>
  <si>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</si>
  <si>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</si>
  <si>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</si>
  <si>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</si>
  <si>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</si>
  <si>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</si>
  <si>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</si>
  <si>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</si>
  <si>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</si>
  <si>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</si>
  <si>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</si>
  <si>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</si>
  <si>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</si>
  <si>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</si>
  <si>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</si>
  <si>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</si>
  <si>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</si>
  <si>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</si>
  <si>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</si>
  <si>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</si>
  <si>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</si>
  <si>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</si>
  <si>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</si>
  <si>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</si>
  <si>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</si>
  <si>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</si>
  <si>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</si>
  <si>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</si>
  <si>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</si>
  <si>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</si>
  <si>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</si>
  <si>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</si>
  <si>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</si>
  <si>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</si>
  <si>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</si>
  <si>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</si>
  <si>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</si>
  <si>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</si>
  <si>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</si>
  <si>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</si>
  <si>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FRANCISCO CARLOS SILVA TOLEDO</t>
  </si>
  <si>
    <t>JEFE DE PROYECTO</t>
  </si>
  <si>
    <t>DIRECTOR DEL PLANTEL</t>
  </si>
  <si>
    <t>DOCENTE</t>
  </si>
  <si>
    <t>SAN LUIS RIO COLORADO</t>
  </si>
  <si>
    <t>AMALIA MARTINEZ BECERRA</t>
  </si>
  <si>
    <t>HERMOSILLO III</t>
  </si>
  <si>
    <t>LUIS MAGALLON RAMIREZ</t>
  </si>
  <si>
    <t>EVERARDO NIEBLA QUIÑONEZ</t>
  </si>
  <si>
    <t>DANIEL OMAR ANGULO AVALOS</t>
  </si>
  <si>
    <t>MARIBEL BURROLA VASQUEZ</t>
  </si>
  <si>
    <t>DIRECTORA DEL PLANTEL</t>
  </si>
  <si>
    <t>MARTIN ORTIZ REYES</t>
  </si>
  <si>
    <t>JOSE BENITO YUCUPICIO ANAYA</t>
  </si>
  <si>
    <t>JEFE DE PROYECTO DE FORMACIÓN TÉCNICA</t>
  </si>
  <si>
    <t>SUBJEFE TÉCNICO ESPECIALISTA</t>
  </si>
  <si>
    <t>GUAYMAS</t>
  </si>
  <si>
    <t>PILAR RIVERA LEÓN</t>
  </si>
  <si>
    <t>ALMA BERENICE BUSTAMANTE ALVAREZ</t>
  </si>
  <si>
    <t>JESÚS ENRIQUE GALLEGO AVECHUCO</t>
  </si>
  <si>
    <t>ESTHER VENERINI ORTEGA FÉLIX</t>
  </si>
  <si>
    <t>LUIS HUMBERTO CELAYA CELAYA</t>
  </si>
  <si>
    <t>Periodo comprendido: JULIO 2018</t>
  </si>
  <si>
    <t xml:space="preserve">NACOZARI </t>
  </si>
  <si>
    <t>ENCARGADO DEL ÁREA DE FORMACIÓN ANAYA</t>
  </si>
  <si>
    <t>ASISITIR A DIRECCION ACADÉMICA DE CONALEP SONORA, LOS DÍAS 04 Y 05 DE JULIO DEL 2018, CON LA FINALIDAD DE TRATAR ASPECTOS RELACIONADOS CON LA SISTEMATIZACIÓN DE LA ESTRUCTURA ACADÉMICA</t>
  </si>
  <si>
    <t>Fecha de Actualización: JULIO 2018</t>
  </si>
  <si>
    <t>ASISITIR A DIRECCION ACADÉMICA DE CONALEP SONORA, LOS DÍAS 06 DE JULIO DEL 2018, CON LA FINALIDAD DE TRATAR ASPECTOS RELACIONADOS CON LA SISTEMATIZACIÓN DE LA ESTRUCTURA ACADÉMICA</t>
  </si>
  <si>
    <t>PRISCILA DURAZO OTHON</t>
  </si>
  <si>
    <t>ACOMPAÑAR A LOS ALUMONS GANADORES DEL CONCURSO ESTATAL  DE ROBÓTICA, A LA UNIVERDIDAD TECNOLÓGICA DE GUAYMAS EL DIA 13 DE JULIO DEL 2018</t>
  </si>
  <si>
    <t>LUIS EDGARDO GASTELUM ORDUÑO</t>
  </si>
  <si>
    <t>ENTREGA DE RECONOCIMIENTOS DE RESULTADOS PLANEA 2017</t>
  </si>
  <si>
    <t>MARTHA TERESA PÉREZ CAZÁRES</t>
  </si>
  <si>
    <t>VISITA A CONALEP COAHUILA CON LA FINALIDAD DE CONOCER LA FORMA EN QUE OPERA LOS PROGRAMAS DE YES AL INGLÉS Y MODELO MEXICANO DE FORMACIÓN DUAL</t>
  </si>
  <si>
    <t>TRASLADAR A MENTORES DE LA MINERA FRESNILLO, A REUNIÓN CON DOCENTES Y PERSONAL ADMINISTRATIVO DE LA UNIDAD ACADÉMICA DE SAN LUIS RIO COLORADO</t>
  </si>
  <si>
    <t>TRASLADAR AL DIRECTOR GENERAL AL MUNICIPIO DE GUAYMAS</t>
  </si>
  <si>
    <t>TRASLADAR AL DIRECTOR GENERAL AL MUNICIPIO DE CAJEME</t>
  </si>
  <si>
    <t xml:space="preserve">ASISTIR A LA CIUDAD DE HERMOSILLO EL DIA 28 Y 29 JUNIO A OFICINAS DE DIRECCION GENERAL AL AREA ACADÉMICA </t>
  </si>
  <si>
    <t>ACUDIR A LA CIUDAD DE MEXICALI, B.C., EL DÍA 13 DE JULIO A OFICINAS CENTRALES DE LA SECRETARIA DE SALUD A EVENTO DE TOMA DE PLAZAS DE ALUMNOS DE SERVICIO DE ENFERMERIA</t>
  </si>
  <si>
    <t>JESÚS MIGUEL BURRUEL MARISCAL</t>
  </si>
  <si>
    <t>ASISTIR A LA CIUDAD DE HERMOSILLO EL DIA 20 DE JULIO, PARA PARTICIPAR EN REUNIÓN DE TRABAJO CON RELACIÓN A LA MATERIA DE MATEMÁTICAS</t>
  </si>
  <si>
    <t>ROBERTO ÁVILA ESPEJO</t>
  </si>
  <si>
    <t>ASISTIR A LA CIUDAD DE HERMOSILLO EL DIA 04 DE JULIO PARA PARTICIPAR EN EL EVENTO " ENTREGA DE RECONOCIMIENTOS DE RESULTADOS PLANEA 2017"</t>
  </si>
  <si>
    <t>MARIO HUMBERTODIAZ GOMEZ</t>
  </si>
  <si>
    <t xml:space="preserve">PABLO NOÉ RODRÍGUEZ MURIEDAS </t>
  </si>
  <si>
    <t>JEFE DE PROYECTO DE INFORMÁTICA</t>
  </si>
  <si>
    <t>REUNIÓN NACIONAL DE SERVICIOS EDUCATIVOS, FORMACIÓN TÉCNICA E INFORMÁTICOS</t>
  </si>
  <si>
    <t>TRASLADO AL LIC. LUIS HUMBERTO CELAYA CELAYA A CEREMONIAS DE PLANTELES CONALEP EMPALME Y CD.OBREGÓN</t>
  </si>
  <si>
    <t>JEFE DE PROYETO DE INFRAESTRUCTURA</t>
  </si>
  <si>
    <t>VISITA A EMPALME POR ENTREGA DE EQUIPAMIENTO PARA PROGRAMA DE VERIFICACIÓN DE INSTALACIONES ELECTRÓNICA POR PARTE DE ENERGÍA SONORA AGF A.C.</t>
  </si>
  <si>
    <t>COMISIÓN PARA ASISTIR  A PARTICIPAR A REUNIÓN NACIONAL DE SERVICIOS EDUCATIVOS, FORMACIÓN TÉCNICA E INFORMÁTICA CON SEDE EN LAS OFICINAS NACIONALES DE CONALEP, EN METEPEC, ESTADO DE MÉXICO</t>
  </si>
  <si>
    <t>ASISTIR AL PLANTEL CONALEP GUAYMAS PARA PARTICIPAR EN LA CEREMONIA DE GRADUACIÓN DE LA GENERACIÓN 2015-2018</t>
  </si>
  <si>
    <t>ASISTIR AL PLANTEL CONALEP CIUDAD OBREGON  PARA PARTICIPAR EN LA CEREMONIA DE GRADUACIÓN DE LA GENERACIÓN 2015-2018</t>
  </si>
  <si>
    <t>ASISTIR AL MUNICIPIO DE CABORCA PARA LLEVAR A CABO FIRMA DE CONVENIO CON LA MINERA PENMONT, PARA APOYAR PROGRAMAS DE ROBÓTICA DEL PLANTEL CABORCA</t>
  </si>
  <si>
    <t>ASISTIR AL MUNICIPIO DE GUAYMAS PARA PARTICIPAR EN EVENTO CON LA UNIVERSIDAD TECNOLÓCIA DE GUAYMAS, DONDE SE DARÁ LA BIENVENIDA A LOS ALUMNOS BECADOS DE LOS DIVERSOS PLANTELES DE ESTE COLEGIO, QUE CONTINUARÁN SUS ESTUDIOS EN ESA INSTITUCIÓN</t>
  </si>
  <si>
    <t>ASISTIR AL MUNICIPIO DE CANANEA PARA LLEVAR A CABO REUNIÓN CON AUTORIDADES DEL AYUNTAMIENTO, CON EL FIN DE HACER ENTREGA DEL PROYECTO EJECUTIVO DEL EDIFICIO DE TALLERES Y MÓDULO SANITARIO DE LA EXTENSIÓN CANANEA</t>
  </si>
  <si>
    <t>MARIA SILVIA GASTÉLUM RAMIREZ</t>
  </si>
  <si>
    <t>DIRECTORA DE VINCULACIÓN</t>
  </si>
  <si>
    <t>JEFE DE PROYECTO DE VINCULACIÓN</t>
  </si>
  <si>
    <t>ASISITIR AL EVENTO DE LA UNIVERSIDAD TECNOLÓGIA DE GUAYMAS, SERÁN ENTREGADAS LAS BECAS DE 100% PARA LOS ALUMNOS DE CONALEP SONORA, QUE PARTICIPARON EN LA PASADA COMPETENCIA DE ROBÓTICA POR PARTE DEL DR. PEDRO GUILLERMO MAR HERNÁNDEZ , RECTOR DE LA UTG</t>
  </si>
  <si>
    <t>VISITA A CONALEP SALTILLO, COAHUILA CON LA FINALIDAD DE CONOCER LA FORMA EN RUQE OPERAN LOS PROGRAMAS DE YES AL INGLÉS Y MODELO MEXICANO DE FORMACIÓN DUAL</t>
  </si>
  <si>
    <t>PARTICIPACION EN REUNIÓN NACIONAL CONALEP, EN METEPEC, ESTADO DE MÉXICO, LOS DÍAS 11 AL 13 DE JULIO DEL 2018</t>
  </si>
  <si>
    <t>CINTHIA MONTIJO CRUZ</t>
  </si>
  <si>
    <t>JORGE SANTAMARÍA TORRES</t>
  </si>
  <si>
    <t>ENTREGA DE LIBROS PARA BIBLIOTECA EN LOS PLANTELES DE MAGDALENA, NOGALES, AGUA PRIETA Y NACOZARI DE GARCÍA</t>
  </si>
  <si>
    <t>ASISITIR EN REPRESENTACIÓN DEL DIRECTOR GENERAL A LA CEREMONIA DE GRADUACIÓN DE LOS PLANTELES CONALEP NAVOJOA Y HUATABAMPO</t>
  </si>
  <si>
    <t>ASISITIR EN REPRESENTACIÓN DEL DIRECTOR GENERAL A LA CEREMONIA DE GRADUACIÓN DEL PLANTEL CONALEP NACOZARI DE GARCIA</t>
  </si>
  <si>
    <t>PROCEDIMIENTO DE SOLVENTACIÓN DE OBSERVACIONES DEL ORGANO INTERNO DE CONTROL CONALEP PLANTEL EMPALME</t>
  </si>
  <si>
    <t>SUBCOORDINADOR</t>
  </si>
  <si>
    <t>ASISITIR EN REPRESENTACIÓN DEL DIRECTOR GENERAL A LA CEREMONIA DE GRADUACIÓN DEL PLANTEL CONALEP EMPALME</t>
  </si>
  <si>
    <t>TRASLADAR AL DIRECTOR GENERAL AL MUNICIPIO DE 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</si>
</sst>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9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10" borderId="0" xfId="0" applyFont="1" applyFill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distributed" wrapText="1"/>
    </xf>
    <xf numFmtId="4" fontId="13" fillId="8" borderId="2" xfId="0" applyNumberFormat="1" applyFont="1" applyFill="1" applyBorder="1" applyAlignment="1">
      <alignment horizontal="center" vertical="center"/>
    </xf>
    <xf numFmtId="14" fontId="13" fillId="8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61</xdr:row>
      <xdr:rowOff>0</xdr:rowOff>
    </xdr:from>
    <xdr:to>
      <xdr:col>7</xdr:col>
      <xdr:colOff>190502</xdr:colOff>
      <xdr:row>68</xdr:row>
      <xdr:rowOff>105833</xdr:rowOff>
    </xdr:to>
    <xdr:sp macro="" textlink="">
      <xdr:nvSpPr>
        <xdr:cNvPr id="8" name="7 CuadroTexto"/>
        <xdr:cNvSpPr txBox="1"/>
      </xdr:nvSpPr>
      <xdr:spPr>
        <a:xfrm>
          <a:off x="1905001" y="32882417"/>
          <a:ext cx="10202334" cy="1217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Elaboró                                                                               Revisó 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3" t="s">
        <v>12</v>
      </c>
      <c r="B1" s="93"/>
      <c r="C1" s="93"/>
      <c r="D1" s="93"/>
      <c r="E1" s="93"/>
      <c r="F1" s="93"/>
      <c r="G1" s="93"/>
      <c r="H1" s="93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3" t="s">
        <v>12</v>
      </c>
      <c r="B1" s="93"/>
      <c r="C1" s="93"/>
      <c r="D1" s="93"/>
      <c r="E1" s="93"/>
      <c r="F1" s="93"/>
      <c r="G1" s="93"/>
      <c r="H1" s="93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BreakPreview" zoomScale="90" zoomScaleNormal="70" zoomScaleSheetLayoutView="90" workbookViewId="0">
      <pane ySplit="6" topLeftCell="A7" activePane="bottomLeft" state="frozen"/>
      <selection pane="bottomLeft" activeCell="C57" sqref="C57"/>
    </sheetView>
  </sheetViews>
  <sheetFormatPr baseColWidth="10" defaultRowHeight="12.75" x14ac:dyDescent="0.2"/>
  <cols>
    <col min="1" max="1" width="26" style="69" customWidth="1"/>
    <col min="2" max="2" width="20.5703125" style="73" customWidth="1"/>
    <col min="3" max="3" width="27.42578125" style="69" customWidth="1"/>
    <col min="4" max="4" width="59.42578125" style="69" customWidth="1"/>
    <col min="5" max="5" width="13.42578125" style="70" customWidth="1"/>
    <col min="6" max="8" width="15.85546875" style="69" customWidth="1"/>
    <col min="9" max="9" width="19.42578125" style="80" customWidth="1"/>
    <col min="10" max="16384" width="11.42578125" style="1"/>
  </cols>
  <sheetData>
    <row r="1" spans="1:10" s="68" customFormat="1" ht="27.75" customHeight="1" x14ac:dyDescent="0.3">
      <c r="A1" s="75"/>
      <c r="B1" s="94" t="s">
        <v>90</v>
      </c>
      <c r="C1" s="94"/>
      <c r="D1" s="94"/>
      <c r="E1" s="94"/>
      <c r="F1" s="94"/>
      <c r="G1" s="94"/>
      <c r="H1" s="94"/>
      <c r="I1" s="79"/>
      <c r="J1" s="76"/>
    </row>
    <row r="2" spans="1:10" s="68" customFormat="1" ht="27" customHeight="1" x14ac:dyDescent="0.3">
      <c r="A2" s="75"/>
      <c r="B2" s="95" t="s">
        <v>93</v>
      </c>
      <c r="C2" s="95"/>
      <c r="D2" s="95"/>
      <c r="E2" s="95"/>
      <c r="F2" s="95"/>
      <c r="G2" s="95"/>
      <c r="H2" s="95"/>
      <c r="I2" s="79"/>
      <c r="J2" s="76"/>
    </row>
    <row r="3" spans="1:10" s="68" customFormat="1" ht="20.100000000000001" customHeight="1" x14ac:dyDescent="0.3">
      <c r="A3" s="75"/>
      <c r="B3" s="96" t="s">
        <v>122</v>
      </c>
      <c r="C3" s="96"/>
      <c r="D3" s="96"/>
      <c r="E3" s="96"/>
      <c r="F3" s="96"/>
      <c r="G3" s="96"/>
      <c r="H3" s="96"/>
      <c r="I3" s="79"/>
      <c r="J3" s="76"/>
    </row>
    <row r="4" spans="1:10" s="68" customFormat="1" ht="20.100000000000001" customHeight="1" x14ac:dyDescent="0.3">
      <c r="A4" s="75"/>
      <c r="B4" s="77" t="s">
        <v>126</v>
      </c>
      <c r="C4" s="81"/>
      <c r="D4" s="81"/>
      <c r="E4" s="78"/>
      <c r="F4" s="81"/>
      <c r="G4" s="81"/>
      <c r="H4" s="81"/>
      <c r="I4" s="79"/>
      <c r="J4" s="76"/>
    </row>
    <row r="5" spans="1:10" s="68" customFormat="1" ht="20.100000000000001" customHeight="1" x14ac:dyDescent="0.3">
      <c r="A5" s="75"/>
      <c r="B5" s="81"/>
      <c r="C5" s="81"/>
      <c r="D5" s="81"/>
      <c r="E5" s="78"/>
      <c r="F5" s="81"/>
      <c r="G5" s="81"/>
      <c r="H5" s="81"/>
      <c r="I5" s="79"/>
      <c r="J5" s="76"/>
    </row>
    <row r="6" spans="1:10" s="68" customFormat="1" ht="45.75" customHeight="1" x14ac:dyDescent="0.2">
      <c r="A6" s="71" t="s">
        <v>97</v>
      </c>
      <c r="B6" s="71" t="s">
        <v>0</v>
      </c>
      <c r="C6" s="71" t="s">
        <v>91</v>
      </c>
      <c r="D6" s="71" t="s">
        <v>92</v>
      </c>
      <c r="E6" s="72" t="s">
        <v>94</v>
      </c>
      <c r="F6" s="71" t="s">
        <v>96</v>
      </c>
      <c r="G6" s="71" t="s">
        <v>93</v>
      </c>
      <c r="H6" s="71" t="s">
        <v>95</v>
      </c>
      <c r="I6" s="74" t="s">
        <v>99</v>
      </c>
    </row>
    <row r="7" spans="1:10" s="68" customFormat="1" ht="92.25" customHeight="1" x14ac:dyDescent="0.2">
      <c r="A7" s="82" t="s">
        <v>123</v>
      </c>
      <c r="B7" s="83" t="s">
        <v>113</v>
      </c>
      <c r="C7" s="83" t="s">
        <v>124</v>
      </c>
      <c r="D7" s="83" t="s">
        <v>125</v>
      </c>
      <c r="E7" s="84">
        <v>2100</v>
      </c>
      <c r="F7" s="84">
        <f>+E7</f>
        <v>2100</v>
      </c>
      <c r="G7" s="84">
        <v>300</v>
      </c>
      <c r="H7" s="84">
        <f>+F7+G7</f>
        <v>2400</v>
      </c>
      <c r="I7" s="85">
        <v>43284</v>
      </c>
    </row>
    <row r="8" spans="1:10" s="68" customFormat="1" ht="75.75" customHeight="1" x14ac:dyDescent="0.2">
      <c r="A8" s="82" t="s">
        <v>123</v>
      </c>
      <c r="B8" s="83" t="s">
        <v>113</v>
      </c>
      <c r="C8" s="83" t="s">
        <v>124</v>
      </c>
      <c r="D8" s="83" t="s">
        <v>127</v>
      </c>
      <c r="E8" s="84">
        <v>700</v>
      </c>
      <c r="F8" s="84">
        <f t="shared" ref="F8:F9" si="0">+E8</f>
        <v>700</v>
      </c>
      <c r="G8" s="84">
        <v>300</v>
      </c>
      <c r="H8" s="84">
        <f>+F8+G8</f>
        <v>1000</v>
      </c>
      <c r="I8" s="85">
        <v>43287</v>
      </c>
    </row>
    <row r="9" spans="1:10" s="68" customFormat="1" ht="47.25" x14ac:dyDescent="0.2">
      <c r="A9" s="82" t="s">
        <v>123</v>
      </c>
      <c r="B9" s="83" t="s">
        <v>128</v>
      </c>
      <c r="C9" s="83" t="s">
        <v>111</v>
      </c>
      <c r="D9" s="83" t="s">
        <v>129</v>
      </c>
      <c r="E9" s="84">
        <v>1400</v>
      </c>
      <c r="F9" s="84">
        <f t="shared" si="0"/>
        <v>1400</v>
      </c>
      <c r="G9" s="84">
        <v>1800</v>
      </c>
      <c r="H9" s="84">
        <f t="shared" ref="H9:H13" si="1">+F9+G9</f>
        <v>3200</v>
      </c>
      <c r="I9" s="85">
        <v>43293</v>
      </c>
    </row>
    <row r="10" spans="1:10" s="68" customFormat="1" ht="47.25" x14ac:dyDescent="0.2">
      <c r="A10" s="86" t="s">
        <v>116</v>
      </c>
      <c r="B10" s="83" t="s">
        <v>130</v>
      </c>
      <c r="C10" s="82" t="s">
        <v>103</v>
      </c>
      <c r="D10" s="83" t="s">
        <v>131</v>
      </c>
      <c r="E10" s="84">
        <v>300</v>
      </c>
      <c r="F10" s="84">
        <f t="shared" ref="F10:F44" si="2">+E10</f>
        <v>300</v>
      </c>
      <c r="G10" s="84">
        <v>560</v>
      </c>
      <c r="H10" s="84">
        <f t="shared" si="1"/>
        <v>860</v>
      </c>
      <c r="I10" s="85">
        <v>43285</v>
      </c>
    </row>
    <row r="11" spans="1:10" s="68" customFormat="1" ht="31.5" x14ac:dyDescent="0.2">
      <c r="A11" s="86" t="s">
        <v>116</v>
      </c>
      <c r="B11" s="83" t="s">
        <v>132</v>
      </c>
      <c r="C11" s="87" t="s">
        <v>111</v>
      </c>
      <c r="D11" s="83" t="s">
        <v>131</v>
      </c>
      <c r="E11" s="84">
        <v>1100</v>
      </c>
      <c r="F11" s="84">
        <f t="shared" si="2"/>
        <v>1100</v>
      </c>
      <c r="G11" s="84">
        <v>400</v>
      </c>
      <c r="H11" s="84">
        <f t="shared" si="1"/>
        <v>1500</v>
      </c>
      <c r="I11" s="85">
        <v>43285</v>
      </c>
    </row>
    <row r="12" spans="1:10" s="68" customFormat="1" ht="47.25" x14ac:dyDescent="0.2">
      <c r="A12" s="86" t="s">
        <v>116</v>
      </c>
      <c r="B12" s="83" t="s">
        <v>132</v>
      </c>
      <c r="C12" s="87" t="s">
        <v>111</v>
      </c>
      <c r="D12" s="88" t="s">
        <v>133</v>
      </c>
      <c r="E12" s="84">
        <v>5750</v>
      </c>
      <c r="F12" s="84">
        <f t="shared" si="2"/>
        <v>5750</v>
      </c>
      <c r="G12" s="84">
        <v>400</v>
      </c>
      <c r="H12" s="84">
        <f t="shared" si="1"/>
        <v>6150</v>
      </c>
      <c r="I12" s="85">
        <v>43288</v>
      </c>
    </row>
    <row r="13" spans="1:10" s="68" customFormat="1" ht="78" customHeight="1" x14ac:dyDescent="0.2">
      <c r="A13" s="82" t="s">
        <v>106</v>
      </c>
      <c r="B13" s="83" t="s">
        <v>107</v>
      </c>
      <c r="C13" s="83" t="s">
        <v>42</v>
      </c>
      <c r="D13" s="88" t="s">
        <v>134</v>
      </c>
      <c r="E13" s="84">
        <v>700</v>
      </c>
      <c r="F13" s="84">
        <f t="shared" si="2"/>
        <v>700</v>
      </c>
      <c r="G13" s="84">
        <v>300</v>
      </c>
      <c r="H13" s="84">
        <f t="shared" si="1"/>
        <v>1000</v>
      </c>
      <c r="I13" s="85">
        <v>43284</v>
      </c>
    </row>
    <row r="14" spans="1:10" s="68" customFormat="1" ht="31.5" x14ac:dyDescent="0.2">
      <c r="A14" s="82" t="s">
        <v>106</v>
      </c>
      <c r="B14" s="83" t="s">
        <v>107</v>
      </c>
      <c r="C14" s="83" t="s">
        <v>42</v>
      </c>
      <c r="D14" s="83" t="s">
        <v>135</v>
      </c>
      <c r="E14" s="84">
        <v>0</v>
      </c>
      <c r="F14" s="84">
        <f t="shared" si="2"/>
        <v>0</v>
      </c>
      <c r="G14" s="84">
        <v>300</v>
      </c>
      <c r="H14" s="84">
        <f t="shared" ref="H14:H33" si="3">+F14+G14</f>
        <v>300</v>
      </c>
      <c r="I14" s="85">
        <v>43287</v>
      </c>
    </row>
    <row r="15" spans="1:10" s="68" customFormat="1" ht="31.5" x14ac:dyDescent="0.2">
      <c r="A15" s="82" t="s">
        <v>106</v>
      </c>
      <c r="B15" s="83" t="s">
        <v>107</v>
      </c>
      <c r="C15" s="83" t="s">
        <v>42</v>
      </c>
      <c r="D15" s="83" t="s">
        <v>136</v>
      </c>
      <c r="E15" s="84">
        <v>700</v>
      </c>
      <c r="F15" s="84">
        <f t="shared" si="2"/>
        <v>700</v>
      </c>
      <c r="G15" s="84">
        <v>300</v>
      </c>
      <c r="H15" s="84">
        <f t="shared" si="3"/>
        <v>1000</v>
      </c>
      <c r="I15" s="85">
        <v>43290</v>
      </c>
    </row>
    <row r="16" spans="1:10" s="68" customFormat="1" ht="31.5" x14ac:dyDescent="0.2">
      <c r="A16" s="82" t="s">
        <v>106</v>
      </c>
      <c r="B16" s="83" t="s">
        <v>107</v>
      </c>
      <c r="C16" s="83" t="s">
        <v>42</v>
      </c>
      <c r="D16" s="83" t="s">
        <v>135</v>
      </c>
      <c r="E16" s="84">
        <v>0</v>
      </c>
      <c r="F16" s="84">
        <f t="shared" si="2"/>
        <v>0</v>
      </c>
      <c r="G16" s="84">
        <v>300</v>
      </c>
      <c r="H16" s="84">
        <f t="shared" si="3"/>
        <v>300</v>
      </c>
      <c r="I16" s="85">
        <v>43292</v>
      </c>
    </row>
    <row r="17" spans="1:9" s="68" customFormat="1" ht="31.5" x14ac:dyDescent="0.2">
      <c r="A17" s="82" t="s">
        <v>106</v>
      </c>
      <c r="B17" s="83" t="s">
        <v>107</v>
      </c>
      <c r="C17" s="83" t="s">
        <v>42</v>
      </c>
      <c r="D17" s="83" t="s">
        <v>170</v>
      </c>
      <c r="E17" s="84">
        <v>700</v>
      </c>
      <c r="F17" s="84">
        <f t="shared" si="2"/>
        <v>700</v>
      </c>
      <c r="G17" s="84">
        <v>300</v>
      </c>
      <c r="H17" s="84">
        <f t="shared" si="3"/>
        <v>1000</v>
      </c>
      <c r="I17" s="85">
        <v>43306</v>
      </c>
    </row>
    <row r="18" spans="1:9" s="68" customFormat="1" ht="31.5" x14ac:dyDescent="0.2">
      <c r="A18" s="82" t="s">
        <v>104</v>
      </c>
      <c r="B18" s="83" t="s">
        <v>112</v>
      </c>
      <c r="C18" s="83" t="s">
        <v>114</v>
      </c>
      <c r="D18" s="83" t="s">
        <v>137</v>
      </c>
      <c r="E18" s="84">
        <v>850</v>
      </c>
      <c r="F18" s="84">
        <f t="shared" si="2"/>
        <v>850</v>
      </c>
      <c r="G18" s="84">
        <v>300</v>
      </c>
      <c r="H18" s="84">
        <f t="shared" si="3"/>
        <v>1150</v>
      </c>
      <c r="I18" s="85">
        <v>43278</v>
      </c>
    </row>
    <row r="19" spans="1:9" s="68" customFormat="1" ht="63" x14ac:dyDescent="0.2">
      <c r="A19" s="82" t="s">
        <v>104</v>
      </c>
      <c r="B19" s="83" t="s">
        <v>105</v>
      </c>
      <c r="C19" s="83" t="s">
        <v>115</v>
      </c>
      <c r="D19" s="83" t="s">
        <v>138</v>
      </c>
      <c r="E19" s="84">
        <v>0</v>
      </c>
      <c r="F19" s="84">
        <f t="shared" si="2"/>
        <v>0</v>
      </c>
      <c r="G19" s="84">
        <v>300</v>
      </c>
      <c r="H19" s="84">
        <f t="shared" si="3"/>
        <v>300</v>
      </c>
      <c r="I19" s="85">
        <v>43294</v>
      </c>
    </row>
    <row r="20" spans="1:9" s="68" customFormat="1" ht="47.25" x14ac:dyDescent="0.2">
      <c r="A20" s="82" t="s">
        <v>34</v>
      </c>
      <c r="B20" s="83" t="s">
        <v>139</v>
      </c>
      <c r="C20" s="83" t="s">
        <v>103</v>
      </c>
      <c r="D20" s="83" t="s">
        <v>140</v>
      </c>
      <c r="E20" s="84">
        <v>0</v>
      </c>
      <c r="F20" s="84">
        <f t="shared" si="2"/>
        <v>0</v>
      </c>
      <c r="G20" s="84">
        <v>300</v>
      </c>
      <c r="H20" s="84">
        <f t="shared" si="3"/>
        <v>300</v>
      </c>
      <c r="I20" s="85">
        <v>43301</v>
      </c>
    </row>
    <row r="21" spans="1:9" s="68" customFormat="1" ht="47.25" x14ac:dyDescent="0.2">
      <c r="A21" s="82" t="s">
        <v>34</v>
      </c>
      <c r="B21" s="83" t="s">
        <v>141</v>
      </c>
      <c r="C21" s="83" t="s">
        <v>102</v>
      </c>
      <c r="D21" s="83" t="s">
        <v>142</v>
      </c>
      <c r="E21" s="84">
        <v>0</v>
      </c>
      <c r="F21" s="84">
        <f t="shared" si="2"/>
        <v>0</v>
      </c>
      <c r="G21" s="84">
        <v>400</v>
      </c>
      <c r="H21" s="84">
        <f t="shared" si="3"/>
        <v>400</v>
      </c>
      <c r="I21" s="85">
        <v>43285</v>
      </c>
    </row>
    <row r="22" spans="1:9" s="68" customFormat="1" ht="47.25" x14ac:dyDescent="0.2">
      <c r="A22" s="82" t="s">
        <v>34</v>
      </c>
      <c r="B22" s="83" t="s">
        <v>141</v>
      </c>
      <c r="C22" s="83" t="s">
        <v>102</v>
      </c>
      <c r="D22" s="83" t="s">
        <v>140</v>
      </c>
      <c r="E22" s="84">
        <v>0</v>
      </c>
      <c r="F22" s="84">
        <f t="shared" si="2"/>
        <v>0</v>
      </c>
      <c r="G22" s="84">
        <v>400</v>
      </c>
      <c r="H22" s="84">
        <f t="shared" si="3"/>
        <v>400</v>
      </c>
      <c r="I22" s="85">
        <v>43301</v>
      </c>
    </row>
    <row r="23" spans="1:9" s="68" customFormat="1" ht="47.25" x14ac:dyDescent="0.2">
      <c r="A23" s="82" t="s">
        <v>34</v>
      </c>
      <c r="B23" s="83" t="s">
        <v>143</v>
      </c>
      <c r="C23" s="83" t="s">
        <v>103</v>
      </c>
      <c r="D23" s="83" t="s">
        <v>140</v>
      </c>
      <c r="E23" s="84">
        <v>0</v>
      </c>
      <c r="F23" s="84">
        <f t="shared" si="2"/>
        <v>0</v>
      </c>
      <c r="G23" s="84">
        <v>300</v>
      </c>
      <c r="H23" s="84">
        <f t="shared" si="3"/>
        <v>300</v>
      </c>
      <c r="I23" s="85">
        <v>43301</v>
      </c>
    </row>
    <row r="24" spans="1:9" s="68" customFormat="1" ht="47.25" x14ac:dyDescent="0.2">
      <c r="A24" s="82" t="s">
        <v>98</v>
      </c>
      <c r="B24" s="83" t="s">
        <v>144</v>
      </c>
      <c r="C24" s="83" t="s">
        <v>145</v>
      </c>
      <c r="D24" s="83" t="s">
        <v>146</v>
      </c>
      <c r="E24" s="84">
        <v>3600</v>
      </c>
      <c r="F24" s="84">
        <f t="shared" si="2"/>
        <v>3600</v>
      </c>
      <c r="G24" s="84">
        <v>400</v>
      </c>
      <c r="H24" s="84">
        <f t="shared" si="3"/>
        <v>4000</v>
      </c>
      <c r="I24" s="85">
        <v>43291</v>
      </c>
    </row>
    <row r="25" spans="1:9" s="68" customFormat="1" ht="47.25" x14ac:dyDescent="0.2">
      <c r="A25" s="82" t="s">
        <v>98</v>
      </c>
      <c r="B25" s="83" t="s">
        <v>74</v>
      </c>
      <c r="C25" s="83" t="s">
        <v>75</v>
      </c>
      <c r="D25" s="88" t="s">
        <v>147</v>
      </c>
      <c r="E25" s="84">
        <v>0</v>
      </c>
      <c r="F25" s="84">
        <f t="shared" si="2"/>
        <v>0</v>
      </c>
      <c r="G25" s="84">
        <v>300</v>
      </c>
      <c r="H25" s="84">
        <f t="shared" si="3"/>
        <v>300</v>
      </c>
      <c r="I25" s="85">
        <v>43291</v>
      </c>
    </row>
    <row r="26" spans="1:9" s="68" customFormat="1" ht="47.25" x14ac:dyDescent="0.2">
      <c r="A26" s="82" t="s">
        <v>98</v>
      </c>
      <c r="B26" s="83" t="s">
        <v>109</v>
      </c>
      <c r="C26" s="83" t="s">
        <v>148</v>
      </c>
      <c r="D26" s="83" t="s">
        <v>149</v>
      </c>
      <c r="E26" s="84">
        <v>850</v>
      </c>
      <c r="F26" s="84">
        <f t="shared" si="2"/>
        <v>850</v>
      </c>
      <c r="G26" s="84">
        <v>400</v>
      </c>
      <c r="H26" s="84">
        <f t="shared" si="3"/>
        <v>1250</v>
      </c>
      <c r="I26" s="85">
        <v>43294</v>
      </c>
    </row>
    <row r="27" spans="1:9" s="68" customFormat="1" ht="78.75" x14ac:dyDescent="0.2">
      <c r="A27" s="82" t="s">
        <v>98</v>
      </c>
      <c r="B27" s="83" t="s">
        <v>117</v>
      </c>
      <c r="C27" s="83" t="s">
        <v>115</v>
      </c>
      <c r="D27" s="88" t="s">
        <v>150</v>
      </c>
      <c r="E27" s="84">
        <v>2850</v>
      </c>
      <c r="F27" s="84">
        <f t="shared" si="2"/>
        <v>2850</v>
      </c>
      <c r="G27" s="84">
        <v>300</v>
      </c>
      <c r="H27" s="84">
        <f t="shared" si="3"/>
        <v>3150</v>
      </c>
      <c r="I27" s="85">
        <v>43291</v>
      </c>
    </row>
    <row r="28" spans="1:9" s="68" customFormat="1" ht="47.25" x14ac:dyDescent="0.2">
      <c r="A28" s="82" t="s">
        <v>98</v>
      </c>
      <c r="B28" s="83" t="s">
        <v>100</v>
      </c>
      <c r="C28" s="83" t="s">
        <v>46</v>
      </c>
      <c r="D28" s="83" t="s">
        <v>151</v>
      </c>
      <c r="E28" s="84">
        <v>0</v>
      </c>
      <c r="F28" s="84">
        <f t="shared" si="2"/>
        <v>0</v>
      </c>
      <c r="G28" s="84">
        <v>500</v>
      </c>
      <c r="H28" s="84">
        <f t="shared" si="3"/>
        <v>500</v>
      </c>
      <c r="I28" s="85">
        <v>43287</v>
      </c>
    </row>
    <row r="29" spans="1:9" s="68" customFormat="1" ht="47.25" x14ac:dyDescent="0.2">
      <c r="A29" s="82" t="s">
        <v>98</v>
      </c>
      <c r="B29" s="83" t="s">
        <v>100</v>
      </c>
      <c r="C29" s="83" t="s">
        <v>46</v>
      </c>
      <c r="D29" s="83" t="s">
        <v>152</v>
      </c>
      <c r="E29" s="84">
        <v>1350</v>
      </c>
      <c r="F29" s="84">
        <f t="shared" si="2"/>
        <v>1350</v>
      </c>
      <c r="G29" s="84">
        <f>500+226</f>
        <v>726</v>
      </c>
      <c r="H29" s="84">
        <f t="shared" si="3"/>
        <v>2076</v>
      </c>
      <c r="I29" s="85">
        <v>43290</v>
      </c>
    </row>
    <row r="30" spans="1:9" s="68" customFormat="1" ht="47.25" x14ac:dyDescent="0.2">
      <c r="A30" s="82" t="s">
        <v>98</v>
      </c>
      <c r="B30" s="83" t="s">
        <v>100</v>
      </c>
      <c r="C30" s="83" t="s">
        <v>46</v>
      </c>
      <c r="D30" s="83" t="s">
        <v>153</v>
      </c>
      <c r="E30" s="84">
        <v>1350</v>
      </c>
      <c r="F30" s="84">
        <f t="shared" si="2"/>
        <v>1350</v>
      </c>
      <c r="G30" s="84">
        <v>380</v>
      </c>
      <c r="H30" s="84">
        <f t="shared" si="3"/>
        <v>1730</v>
      </c>
      <c r="I30" s="85">
        <v>43292</v>
      </c>
    </row>
    <row r="31" spans="1:9" s="68" customFormat="1" ht="78.75" x14ac:dyDescent="0.2">
      <c r="A31" s="82" t="s">
        <v>98</v>
      </c>
      <c r="B31" s="83" t="s">
        <v>100</v>
      </c>
      <c r="C31" s="83" t="s">
        <v>46</v>
      </c>
      <c r="D31" s="83" t="s">
        <v>154</v>
      </c>
      <c r="E31" s="84">
        <v>0</v>
      </c>
      <c r="F31" s="84">
        <f t="shared" si="2"/>
        <v>0</v>
      </c>
      <c r="G31" s="84">
        <v>500</v>
      </c>
      <c r="H31" s="84">
        <f t="shared" si="3"/>
        <v>500</v>
      </c>
      <c r="I31" s="85">
        <v>43294</v>
      </c>
    </row>
    <row r="32" spans="1:9" s="68" customFormat="1" ht="78.75" x14ac:dyDescent="0.2">
      <c r="A32" s="82" t="s">
        <v>98</v>
      </c>
      <c r="B32" s="83" t="s">
        <v>100</v>
      </c>
      <c r="C32" s="83" t="s">
        <v>46</v>
      </c>
      <c r="D32" s="83" t="s">
        <v>155</v>
      </c>
      <c r="E32" s="84">
        <v>1350</v>
      </c>
      <c r="F32" s="84">
        <f t="shared" si="2"/>
        <v>1350</v>
      </c>
      <c r="G32" s="84">
        <v>1212</v>
      </c>
      <c r="H32" s="84">
        <f t="shared" si="3"/>
        <v>2562</v>
      </c>
      <c r="I32" s="85">
        <v>43306</v>
      </c>
    </row>
    <row r="33" spans="1:9" s="68" customFormat="1" ht="94.5" x14ac:dyDescent="0.2">
      <c r="A33" s="82" t="s">
        <v>98</v>
      </c>
      <c r="B33" s="83" t="s">
        <v>156</v>
      </c>
      <c r="C33" s="83" t="s">
        <v>157</v>
      </c>
      <c r="D33" s="83" t="s">
        <v>159</v>
      </c>
      <c r="E33" s="84">
        <v>700</v>
      </c>
      <c r="F33" s="84">
        <f t="shared" si="2"/>
        <v>700</v>
      </c>
      <c r="G33" s="84">
        <v>400</v>
      </c>
      <c r="H33" s="84">
        <f t="shared" si="3"/>
        <v>1100</v>
      </c>
      <c r="I33" s="85">
        <v>43294</v>
      </c>
    </row>
    <row r="34" spans="1:9" s="68" customFormat="1" ht="94.5" x14ac:dyDescent="0.2">
      <c r="A34" s="82" t="s">
        <v>98</v>
      </c>
      <c r="B34" s="83" t="s">
        <v>118</v>
      </c>
      <c r="C34" s="83" t="s">
        <v>158</v>
      </c>
      <c r="D34" s="83" t="s">
        <v>159</v>
      </c>
      <c r="E34" s="84">
        <v>0</v>
      </c>
      <c r="F34" s="84">
        <f t="shared" si="2"/>
        <v>0</v>
      </c>
      <c r="G34" s="84">
        <v>400</v>
      </c>
      <c r="H34" s="84">
        <f t="shared" ref="H34:H40" si="4">+F34+G34</f>
        <v>400</v>
      </c>
      <c r="I34" s="85">
        <v>43294</v>
      </c>
    </row>
    <row r="35" spans="1:9" s="68" customFormat="1" ht="63" x14ac:dyDescent="0.2">
      <c r="A35" s="82" t="s">
        <v>98</v>
      </c>
      <c r="B35" s="83" t="s">
        <v>110</v>
      </c>
      <c r="C35" s="83" t="s">
        <v>101</v>
      </c>
      <c r="D35" s="83" t="s">
        <v>160</v>
      </c>
      <c r="E35" s="84">
        <v>2400</v>
      </c>
      <c r="F35" s="84">
        <f t="shared" si="2"/>
        <v>2400</v>
      </c>
      <c r="G35" s="84">
        <v>400</v>
      </c>
      <c r="H35" s="84">
        <f t="shared" si="4"/>
        <v>2800</v>
      </c>
      <c r="I35" s="85">
        <v>43289</v>
      </c>
    </row>
    <row r="36" spans="1:9" ht="47.25" x14ac:dyDescent="0.2">
      <c r="A36" s="82" t="s">
        <v>98</v>
      </c>
      <c r="B36" s="83" t="s">
        <v>110</v>
      </c>
      <c r="C36" s="83" t="s">
        <v>101</v>
      </c>
      <c r="D36" s="83" t="s">
        <v>161</v>
      </c>
      <c r="E36" s="84">
        <v>3600</v>
      </c>
      <c r="F36" s="84">
        <f t="shared" si="2"/>
        <v>3600</v>
      </c>
      <c r="G36" s="84">
        <f>400+210</f>
        <v>610</v>
      </c>
      <c r="H36" s="84">
        <f t="shared" si="4"/>
        <v>4210</v>
      </c>
      <c r="I36" s="85">
        <v>43291</v>
      </c>
    </row>
    <row r="37" spans="1:9" ht="63" x14ac:dyDescent="0.25">
      <c r="A37" s="82" t="s">
        <v>98</v>
      </c>
      <c r="B37" s="83" t="s">
        <v>162</v>
      </c>
      <c r="C37" s="82" t="s">
        <v>101</v>
      </c>
      <c r="D37" s="83" t="s">
        <v>160</v>
      </c>
      <c r="E37" s="89">
        <v>3600</v>
      </c>
      <c r="F37" s="84">
        <f t="shared" si="2"/>
        <v>3600</v>
      </c>
      <c r="G37" s="89">
        <v>400</v>
      </c>
      <c r="H37" s="84">
        <f t="shared" si="4"/>
        <v>4000</v>
      </c>
      <c r="I37" s="90">
        <v>43289</v>
      </c>
    </row>
    <row r="38" spans="1:9" ht="38.25" customHeight="1" x14ac:dyDescent="0.2">
      <c r="A38" s="82" t="s">
        <v>98</v>
      </c>
      <c r="B38" s="83" t="s">
        <v>163</v>
      </c>
      <c r="C38" s="83" t="s">
        <v>115</v>
      </c>
      <c r="D38" s="83" t="s">
        <v>164</v>
      </c>
      <c r="E38" s="84">
        <v>1400</v>
      </c>
      <c r="F38" s="84">
        <f t="shared" si="2"/>
        <v>1400</v>
      </c>
      <c r="G38" s="84">
        <v>300</v>
      </c>
      <c r="H38" s="84">
        <f t="shared" si="4"/>
        <v>1700</v>
      </c>
      <c r="I38" s="85">
        <v>43290</v>
      </c>
    </row>
    <row r="39" spans="1:9" ht="47.25" x14ac:dyDescent="0.2">
      <c r="A39" s="82" t="s">
        <v>98</v>
      </c>
      <c r="B39" s="83" t="s">
        <v>108</v>
      </c>
      <c r="C39" s="82" t="s">
        <v>101</v>
      </c>
      <c r="D39" s="83" t="s">
        <v>165</v>
      </c>
      <c r="E39" s="84">
        <v>1700</v>
      </c>
      <c r="F39" s="84">
        <f t="shared" si="2"/>
        <v>1700</v>
      </c>
      <c r="G39" s="84">
        <f>400+384</f>
        <v>784</v>
      </c>
      <c r="H39" s="84">
        <f t="shared" si="4"/>
        <v>2484</v>
      </c>
      <c r="I39" s="85">
        <v>43284</v>
      </c>
    </row>
    <row r="40" spans="1:9" ht="54.75" customHeight="1" x14ac:dyDescent="0.2">
      <c r="A40" s="82" t="s">
        <v>98</v>
      </c>
      <c r="B40" s="83" t="s">
        <v>108</v>
      </c>
      <c r="C40" s="82" t="s">
        <v>101</v>
      </c>
      <c r="D40" s="83" t="s">
        <v>166</v>
      </c>
      <c r="E40" s="84">
        <v>850</v>
      </c>
      <c r="F40" s="84">
        <f t="shared" si="2"/>
        <v>850</v>
      </c>
      <c r="G40" s="84">
        <v>400</v>
      </c>
      <c r="H40" s="84">
        <f t="shared" si="4"/>
        <v>1250</v>
      </c>
      <c r="I40" s="85">
        <v>43290</v>
      </c>
    </row>
    <row r="41" spans="1:9" ht="47.25" x14ac:dyDescent="0.25">
      <c r="A41" s="82" t="s">
        <v>98</v>
      </c>
      <c r="B41" s="83" t="s">
        <v>108</v>
      </c>
      <c r="C41" s="82" t="s">
        <v>101</v>
      </c>
      <c r="D41" s="83" t="s">
        <v>167</v>
      </c>
      <c r="E41" s="84">
        <v>0</v>
      </c>
      <c r="F41" s="84">
        <f t="shared" si="2"/>
        <v>0</v>
      </c>
      <c r="G41" s="84">
        <v>400</v>
      </c>
      <c r="H41" s="84">
        <f t="shared" ref="H41:H44" si="5">+F41+G41</f>
        <v>400</v>
      </c>
      <c r="I41" s="90">
        <v>43294</v>
      </c>
    </row>
    <row r="42" spans="1:9" ht="63" x14ac:dyDescent="0.2">
      <c r="A42" s="82" t="s">
        <v>98</v>
      </c>
      <c r="B42" s="83" t="s">
        <v>120</v>
      </c>
      <c r="C42" s="83" t="s">
        <v>115</v>
      </c>
      <c r="D42" s="83" t="s">
        <v>160</v>
      </c>
      <c r="E42" s="84">
        <v>2850</v>
      </c>
      <c r="F42" s="84">
        <f t="shared" si="2"/>
        <v>2850</v>
      </c>
      <c r="G42" s="84">
        <v>300</v>
      </c>
      <c r="H42" s="84">
        <f t="shared" si="5"/>
        <v>3150</v>
      </c>
      <c r="I42" s="85">
        <v>43289</v>
      </c>
    </row>
    <row r="43" spans="1:9" ht="47.25" x14ac:dyDescent="0.2">
      <c r="A43" s="82" t="s">
        <v>98</v>
      </c>
      <c r="B43" s="83" t="s">
        <v>119</v>
      </c>
      <c r="C43" s="83" t="s">
        <v>168</v>
      </c>
      <c r="D43" s="88" t="s">
        <v>164</v>
      </c>
      <c r="E43" s="84">
        <v>2000</v>
      </c>
      <c r="F43" s="84">
        <f t="shared" si="2"/>
        <v>2000</v>
      </c>
      <c r="G43" s="84">
        <v>400</v>
      </c>
      <c r="H43" s="84">
        <f t="shared" si="5"/>
        <v>2400</v>
      </c>
      <c r="I43" s="85">
        <v>43290</v>
      </c>
    </row>
    <row r="44" spans="1:9" ht="43.5" customHeight="1" x14ac:dyDescent="0.25">
      <c r="A44" s="86" t="s">
        <v>98</v>
      </c>
      <c r="B44" s="83" t="s">
        <v>121</v>
      </c>
      <c r="C44" s="86" t="s">
        <v>101</v>
      </c>
      <c r="D44" s="83" t="s">
        <v>169</v>
      </c>
      <c r="E44" s="91">
        <v>0</v>
      </c>
      <c r="F44" s="84">
        <f t="shared" si="2"/>
        <v>0</v>
      </c>
      <c r="G44" s="89">
        <v>802.97</v>
      </c>
      <c r="H44" s="89">
        <f t="shared" si="5"/>
        <v>802.97</v>
      </c>
      <c r="I44" s="92">
        <v>43291</v>
      </c>
    </row>
    <row r="45" spans="1:9" ht="45.75" customHeight="1" x14ac:dyDescent="0.25">
      <c r="A45" s="86"/>
      <c r="B45" s="83"/>
      <c r="C45" s="82"/>
      <c r="D45" s="83"/>
      <c r="E45" s="91"/>
      <c r="F45" s="84"/>
      <c r="G45" s="89"/>
      <c r="H45" s="89"/>
      <c r="I45" s="92"/>
    </row>
    <row r="46" spans="1:9" ht="54" customHeight="1" x14ac:dyDescent="0.25">
      <c r="A46" s="86"/>
      <c r="B46" s="83"/>
      <c r="C46" s="86"/>
      <c r="D46" s="83"/>
      <c r="E46" s="91"/>
      <c r="F46" s="84"/>
      <c r="G46" s="89"/>
      <c r="H46" s="89"/>
      <c r="I46" s="92"/>
    </row>
    <row r="47" spans="1:9" ht="128.25" customHeight="1" x14ac:dyDescent="0.25">
      <c r="A47" s="86"/>
      <c r="B47" s="83"/>
      <c r="C47" s="86"/>
      <c r="D47" s="83"/>
      <c r="E47" s="91"/>
      <c r="F47" s="84"/>
      <c r="G47" s="89"/>
      <c r="H47" s="89"/>
      <c r="I47" s="92"/>
    </row>
  </sheetData>
  <autoFilter ref="A6:I47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4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CAMINO JULIO 2018</vt:lpstr>
      <vt:lpstr>'GASTOS DE CAMINO JULIO 2018'!Área_de_impresión</vt:lpstr>
      <vt:lpstr>'GASTOS DE CAMINO JULIO 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2018-08-10T15:25:17Z</cp:lastPrinted>
  <dcterms:created xsi:type="dcterms:W3CDTF">2012-08-15T19:06:55Z</dcterms:created>
  <dcterms:modified xsi:type="dcterms:W3CDTF">2018-08-13T22:59:13Z</dcterms:modified>
</cp:coreProperties>
</file>