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XI-XXX\"/>
    </mc:Choice>
  </mc:AlternateContent>
  <bookViews>
    <workbookView xWindow="270" yWindow="600" windowWidth="20730" windowHeight="11760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49" i="2" l="1"/>
  <c r="I48" i="2"/>
  <c r="I47" i="2"/>
  <c r="I46" i="2"/>
  <c r="I45" i="2"/>
  <c r="I44" i="2"/>
  <c r="I43" i="2"/>
  <c r="I42" i="2"/>
  <c r="I41" i="2"/>
  <c r="I40" i="2"/>
  <c r="F13" i="2" l="1"/>
  <c r="I13" i="2" s="1"/>
  <c r="F12" i="2"/>
  <c r="I12" i="2" s="1"/>
  <c r="F11" i="2"/>
  <c r="I11" i="2" s="1"/>
  <c r="F10" i="2"/>
  <c r="I10" i="2" s="1"/>
  <c r="F9" i="2"/>
  <c r="I9" i="2" s="1"/>
  <c r="F8" i="2"/>
  <c r="I8" i="2" s="1"/>
  <c r="I7" i="2"/>
  <c r="F7" i="2"/>
  <c r="G6" i="2"/>
  <c r="D6" i="2"/>
  <c r="F6" i="2" s="1"/>
  <c r="I6" i="2" s="1"/>
  <c r="G5" i="2"/>
  <c r="F5" i="2"/>
  <c r="I5" i="2" s="1"/>
  <c r="D5" i="2"/>
  <c r="I4" i="2"/>
  <c r="F4" i="2"/>
</calcChain>
</file>

<file path=xl/sharedStrings.xml><?xml version="1.0" encoding="utf-8"?>
<sst xmlns="http://schemas.openxmlformats.org/spreadsheetml/2006/main" count="152" uniqueCount="67">
  <si>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</si>
  <si>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</si>
  <si>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</si>
  <si>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</si>
  <si>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</si>
  <si>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</si>
  <si>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</si>
  <si>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</si>
  <si>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</si>
  <si>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</si>
  <si>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</si>
  <si>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</si>
  <si>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</si>
  <si>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</si>
  <si>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</si>
  <si>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</si>
  <si>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</si>
  <si>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</si>
  <si>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</si>
  <si>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</si>
  <si>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</si>
  <si>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</si>
  <si>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</si>
  <si>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</si>
  <si>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</si>
  <si>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</si>
  <si>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</si>
  <si>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</si>
  <si>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</si>
  <si>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</si>
  <si>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</si>
  <si>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</si>
  <si>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</si>
  <si>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</si>
  <si>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</si>
  <si>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</si>
  <si>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</si>
  <si>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</si>
  <si>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</si>
  <si>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</si>
  <si>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</si>
  <si>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</si>
  <si>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</si>
  <si>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</si>
  <si>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</si>
  <si>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</si>
  <si>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</si>
  <si>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</si>
  <si>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</si>
  <si>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</si>
  <si>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http://transparencia.esonora.gob.mx/NR/rdonlyres/F5861C89-D9C4-46AA-90F5-5AC95371F6F1/351850/16ETCAII04ANALITICODELPPTOEGRESOS.pdf</t>
  </si>
  <si>
    <t>DIRECCION DE ADMINISTRACIÓN Y FINANZAS</t>
  </si>
  <si>
    <t>PRIMER TRIMESTRE DE 2019</t>
  </si>
  <si>
    <t>SERVICIOS PERSONALES</t>
  </si>
  <si>
    <t>MATERIALES Y SUMINISTROS</t>
  </si>
  <si>
    <t>SERVICIOS GENERALES</t>
  </si>
  <si>
    <t>ADEUDOS DE EJERCICIOS ANTERIORES</t>
  </si>
  <si>
    <t>TRANSFERENCIAS</t>
  </si>
  <si>
    <t>BIENES MUEBLES</t>
  </si>
  <si>
    <t>LGT_ART70_FXXIB_2019</t>
  </si>
  <si>
    <t>http://transparencia.esonora.gob.mx/NR/rdonlyres/F5861C89-D9C4-46AA-90F5-5AC95371F6F1/372157/16ETCAII04ESTADOANALITICODELEJERCICIOPRESUPUESTODE.pdf</t>
  </si>
  <si>
    <t>http://transparencia.esonora.gob.mx/NR/rdonlyres/F5861C89-D9C4-46AA-90F5-5AC95371F6F1/392105/17ETCAII04ESTADOANALITICODELEJERCICIOPRESUPUESTODE.pdf</t>
  </si>
  <si>
    <t>TERCER TRIMESTRE DE 2019</t>
  </si>
  <si>
    <t xml:space="preserve">TOTAL DE GASTOS </t>
  </si>
  <si>
    <t>http://transparencia.esonora.gob.mx/NR/rdonlyres/F5861C89-D9C4-46AA-90F5-5AC95371F6F1/408458/16ETCAII04ANALITICODELPPTODEEGRESOS.pdf</t>
  </si>
  <si>
    <t>CUARTO TRIMESTRE DE 2019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</si>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</sst>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5861C89-D9C4-46AA-90F5-5AC95371F6F1/372157/16ETCAII04ESTADOANALITICODELEJERCICIOPRESUPUESTODE.pdf" TargetMode="External"/><Relationship Id="rId2" Type="http://schemas.openxmlformats.org/officeDocument/2006/relationships/hyperlink" Target="http://transparencia.esonora.gob.mx/NR/rdonlyres/F5861C89-D9C4-46AA-90F5-5AC95371F6F1/351850/16ETCAII04ANALITICODELPPTOEGRESOS.pdf" TargetMode="External"/><Relationship Id="rId1" Type="http://schemas.openxmlformats.org/officeDocument/2006/relationships/hyperlink" Target="http://transparencia.esonora.gob.mx/NR/rdonlyres/F5861C89-D9C4-46AA-90F5-5AC95371F6F1/351850/16ETCAII04ANALITICODELPPTOEGRESOS.pdf" TargetMode="External"/><Relationship Id="rId4" Type="http://schemas.openxmlformats.org/officeDocument/2006/relationships/hyperlink" Target="http://transparencia.esonora.gob.mx/NR/rdonlyres/F5861C89-D9C4-46AA-90F5-5AC95371F6F1/392105/17ETCAII04ESTADOANALITICODELEJERCICIOPRESUPUESTO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3.1406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59</v>
      </c>
      <c r="E3" s="11"/>
      <c r="F3" s="11"/>
      <c r="G3" s="12" t="s">
        <v>5</v>
      </c>
      <c r="H3" s="11"/>
      <c r="I3" s="11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s="3">
        <v>43466</v>
      </c>
      <c r="C8" s="3">
        <v>43555</v>
      </c>
      <c r="D8">
        <v>15</v>
      </c>
      <c r="E8" s="4" t="s">
        <v>50</v>
      </c>
      <c r="F8" t="s">
        <v>51</v>
      </c>
      <c r="G8" s="3">
        <v>43567</v>
      </c>
      <c r="H8" s="3">
        <v>43567</v>
      </c>
      <c r="I8" t="s">
        <v>52</v>
      </c>
    </row>
    <row r="9" spans="1:9" x14ac:dyDescent="0.25">
      <c r="A9">
        <v>2019</v>
      </c>
      <c r="B9" s="3">
        <v>43466</v>
      </c>
      <c r="C9" s="3">
        <v>43555</v>
      </c>
      <c r="D9">
        <v>11</v>
      </c>
      <c r="E9" s="4" t="s">
        <v>50</v>
      </c>
      <c r="F9" t="s">
        <v>51</v>
      </c>
      <c r="G9" s="3">
        <v>43567</v>
      </c>
      <c r="H9" s="3">
        <v>43567</v>
      </c>
      <c r="I9" t="s">
        <v>52</v>
      </c>
    </row>
    <row r="10" spans="1:9" x14ac:dyDescent="0.25">
      <c r="A10">
        <v>2019</v>
      </c>
      <c r="B10" s="3">
        <v>43466</v>
      </c>
      <c r="C10" s="3">
        <v>43555</v>
      </c>
      <c r="D10">
        <v>25</v>
      </c>
      <c r="E10" s="4" t="s">
        <v>50</v>
      </c>
      <c r="F10" t="s">
        <v>51</v>
      </c>
      <c r="G10" s="3">
        <v>43567</v>
      </c>
      <c r="H10" s="3">
        <v>43567</v>
      </c>
      <c r="I10" t="s">
        <v>52</v>
      </c>
    </row>
    <row r="11" spans="1:9" x14ac:dyDescent="0.25">
      <c r="A11">
        <v>2019</v>
      </c>
      <c r="B11" s="3">
        <v>43466</v>
      </c>
      <c r="C11" s="3">
        <v>43555</v>
      </c>
      <c r="D11">
        <v>14</v>
      </c>
      <c r="E11" s="4" t="s">
        <v>50</v>
      </c>
      <c r="F11" t="s">
        <v>51</v>
      </c>
      <c r="G11" s="3">
        <v>43567</v>
      </c>
      <c r="H11" s="3">
        <v>43567</v>
      </c>
      <c r="I11" t="s">
        <v>52</v>
      </c>
    </row>
    <row r="12" spans="1:9" x14ac:dyDescent="0.25">
      <c r="A12" s="6">
        <v>2019</v>
      </c>
      <c r="B12" s="3">
        <v>43556</v>
      </c>
      <c r="C12" s="3">
        <v>43646</v>
      </c>
      <c r="D12" s="6">
        <v>15</v>
      </c>
      <c r="E12" s="8" t="s">
        <v>60</v>
      </c>
      <c r="F12" s="6" t="s">
        <v>51</v>
      </c>
      <c r="G12" s="3">
        <v>43662</v>
      </c>
      <c r="H12" s="3">
        <v>43662</v>
      </c>
      <c r="I12" s="6" t="s">
        <v>66</v>
      </c>
    </row>
    <row r="13" spans="1:9" x14ac:dyDescent="0.25">
      <c r="A13" s="6">
        <v>2019</v>
      </c>
      <c r="B13" s="3">
        <v>43556</v>
      </c>
      <c r="C13" s="3">
        <v>43646</v>
      </c>
      <c r="D13" s="6">
        <v>11</v>
      </c>
      <c r="E13" s="6" t="s">
        <v>60</v>
      </c>
      <c r="F13" s="6" t="s">
        <v>51</v>
      </c>
      <c r="G13" s="3">
        <v>43662</v>
      </c>
      <c r="H13" s="3">
        <v>43662</v>
      </c>
      <c r="I13" s="9" t="s">
        <v>66</v>
      </c>
    </row>
    <row r="14" spans="1:9" x14ac:dyDescent="0.25">
      <c r="A14" s="6">
        <v>2019</v>
      </c>
      <c r="B14" s="3">
        <v>43556</v>
      </c>
      <c r="C14" s="3">
        <v>43646</v>
      </c>
      <c r="D14" s="6">
        <v>25</v>
      </c>
      <c r="E14" s="6" t="s">
        <v>60</v>
      </c>
      <c r="F14" s="6" t="s">
        <v>51</v>
      </c>
      <c r="G14" s="3">
        <v>43662</v>
      </c>
      <c r="H14" s="3">
        <v>43662</v>
      </c>
      <c r="I14" s="9" t="s">
        <v>66</v>
      </c>
    </row>
    <row r="15" spans="1:9" x14ac:dyDescent="0.25">
      <c r="A15" s="6">
        <v>2019</v>
      </c>
      <c r="B15" s="3">
        <v>43556</v>
      </c>
      <c r="C15" s="3">
        <v>43646</v>
      </c>
      <c r="D15" s="6">
        <v>14</v>
      </c>
      <c r="E15" s="6" t="s">
        <v>60</v>
      </c>
      <c r="F15" s="6" t="s">
        <v>51</v>
      </c>
      <c r="G15" s="3">
        <v>43662</v>
      </c>
      <c r="H15" s="3">
        <v>43662</v>
      </c>
      <c r="I15" s="9" t="s">
        <v>66</v>
      </c>
    </row>
    <row r="16" spans="1:9" x14ac:dyDescent="0.25">
      <c r="A16" s="7">
        <v>2019</v>
      </c>
      <c r="B16" s="3">
        <v>43647</v>
      </c>
      <c r="C16" s="3">
        <v>43738</v>
      </c>
      <c r="D16" s="7">
        <v>15</v>
      </c>
      <c r="E16" s="8" t="s">
        <v>61</v>
      </c>
      <c r="F16" s="7" t="s">
        <v>51</v>
      </c>
      <c r="G16" s="3">
        <v>43749</v>
      </c>
      <c r="H16" s="3">
        <v>43749</v>
      </c>
      <c r="I16" s="7" t="s">
        <v>62</v>
      </c>
    </row>
    <row r="17" spans="1:9" x14ac:dyDescent="0.25">
      <c r="A17" s="7">
        <v>2019</v>
      </c>
      <c r="B17" s="3">
        <v>43647</v>
      </c>
      <c r="C17" s="3">
        <v>43738</v>
      </c>
      <c r="D17" s="7">
        <v>11</v>
      </c>
      <c r="E17" s="7" t="s">
        <v>61</v>
      </c>
      <c r="F17" s="7" t="s">
        <v>51</v>
      </c>
      <c r="G17" s="3">
        <v>43749</v>
      </c>
      <c r="H17" s="3">
        <v>43749</v>
      </c>
      <c r="I17" s="7" t="s">
        <v>62</v>
      </c>
    </row>
    <row r="18" spans="1:9" x14ac:dyDescent="0.25">
      <c r="A18" s="7">
        <v>2019</v>
      </c>
      <c r="B18" s="3">
        <v>43647</v>
      </c>
      <c r="C18" s="3">
        <v>43738</v>
      </c>
      <c r="D18" s="7">
        <v>25</v>
      </c>
      <c r="E18" s="7" t="s">
        <v>61</v>
      </c>
      <c r="F18" s="7" t="s">
        <v>51</v>
      </c>
      <c r="G18" s="3">
        <v>43749</v>
      </c>
      <c r="H18" s="3">
        <v>43749</v>
      </c>
      <c r="I18" s="7" t="s">
        <v>62</v>
      </c>
    </row>
    <row r="19" spans="1:9" x14ac:dyDescent="0.25">
      <c r="A19" s="7">
        <v>2019</v>
      </c>
      <c r="B19" s="3">
        <v>43647</v>
      </c>
      <c r="C19" s="3">
        <v>43738</v>
      </c>
      <c r="D19" s="7">
        <v>14</v>
      </c>
      <c r="E19" s="7" t="s">
        <v>61</v>
      </c>
      <c r="F19" s="7" t="s">
        <v>51</v>
      </c>
      <c r="G19" s="3">
        <v>43749</v>
      </c>
      <c r="H19" s="3">
        <v>43749</v>
      </c>
      <c r="I19" s="7" t="s">
        <v>62</v>
      </c>
    </row>
    <row r="20" spans="1:9" s="9" customFormat="1" x14ac:dyDescent="0.25">
      <c r="A20" s="9">
        <v>2019</v>
      </c>
      <c r="B20" s="3">
        <v>43739</v>
      </c>
      <c r="C20" s="3">
        <v>43830</v>
      </c>
      <c r="D20" s="9">
        <v>15</v>
      </c>
      <c r="E20" s="4" t="s">
        <v>64</v>
      </c>
      <c r="F20" s="9" t="s">
        <v>51</v>
      </c>
      <c r="G20" s="3">
        <v>43845</v>
      </c>
      <c r="H20" s="3">
        <v>43845</v>
      </c>
      <c r="I20" s="9" t="s">
        <v>65</v>
      </c>
    </row>
    <row r="21" spans="1:9" s="9" customFormat="1" x14ac:dyDescent="0.25">
      <c r="A21" s="9">
        <v>2019</v>
      </c>
      <c r="B21" s="3">
        <v>43739</v>
      </c>
      <c r="C21" s="3">
        <v>43830</v>
      </c>
      <c r="D21" s="9">
        <v>11</v>
      </c>
      <c r="E21" s="4" t="s">
        <v>64</v>
      </c>
      <c r="F21" s="9" t="s">
        <v>51</v>
      </c>
      <c r="G21" s="3">
        <v>43845</v>
      </c>
      <c r="H21" s="3">
        <v>43845</v>
      </c>
      <c r="I21" s="9" t="s">
        <v>65</v>
      </c>
    </row>
    <row r="22" spans="1:9" s="9" customFormat="1" x14ac:dyDescent="0.25">
      <c r="A22" s="9">
        <v>2019</v>
      </c>
      <c r="B22" s="3">
        <v>43739</v>
      </c>
      <c r="C22" s="3">
        <v>43830</v>
      </c>
      <c r="D22" s="9">
        <v>25</v>
      </c>
      <c r="E22" s="4" t="s">
        <v>64</v>
      </c>
      <c r="F22" s="9" t="s">
        <v>51</v>
      </c>
      <c r="G22" s="3">
        <v>43845</v>
      </c>
      <c r="H22" s="3">
        <v>43845</v>
      </c>
      <c r="I22" s="9" t="s">
        <v>65</v>
      </c>
    </row>
    <row r="23" spans="1:9" s="9" customFormat="1" x14ac:dyDescent="0.25">
      <c r="A23" s="9">
        <v>2019</v>
      </c>
      <c r="B23" s="3">
        <v>43739</v>
      </c>
      <c r="C23" s="3">
        <v>43830</v>
      </c>
      <c r="D23" s="9">
        <v>14</v>
      </c>
      <c r="E23" s="4" t="s">
        <v>64</v>
      </c>
      <c r="F23" s="9" t="s">
        <v>51</v>
      </c>
      <c r="G23" s="3">
        <v>43845</v>
      </c>
      <c r="H23" s="3">
        <v>43845</v>
      </c>
      <c r="I23" s="9" t="s">
        <v>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NR/rdonlyres/F5861C89-D9C4-46AA-90F5-5AC95371F6F1/351850/16ETCAII04ANALITICODELPPTOEGRESOS.pdf"/>
    <hyperlink ref="E12" r:id="rId3"/>
    <hyperlink ref="E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9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5" customWidth="1"/>
    <col min="9" max="9" width="13.8554687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>
        <v>15</v>
      </c>
      <c r="B4">
        <v>1000</v>
      </c>
      <c r="C4" t="s">
        <v>53</v>
      </c>
      <c r="D4" s="5">
        <v>30554866</v>
      </c>
      <c r="E4" s="5">
        <v>0</v>
      </c>
      <c r="F4" s="5">
        <f>+D4+E4</f>
        <v>30554866</v>
      </c>
      <c r="G4" s="5">
        <v>7598890.6799999997</v>
      </c>
      <c r="H4" s="5">
        <v>7598890.6799999997</v>
      </c>
      <c r="I4" s="5">
        <f>+F4-G4</f>
        <v>22955975.32</v>
      </c>
    </row>
    <row r="5" spans="1:9" x14ac:dyDescent="0.25">
      <c r="A5">
        <v>11</v>
      </c>
      <c r="B5">
        <v>2000</v>
      </c>
      <c r="C5" t="s">
        <v>54</v>
      </c>
      <c r="D5" s="5">
        <f>378738-67630</f>
        <v>311108</v>
      </c>
      <c r="E5" s="5">
        <v>5000</v>
      </c>
      <c r="F5" s="5">
        <f t="shared" ref="F5:F11" si="0">+D5+E5</f>
        <v>316108</v>
      </c>
      <c r="G5" s="5">
        <f>92100.83-19298.85</f>
        <v>72801.98000000001</v>
      </c>
      <c r="H5" s="5">
        <v>39734.080000000002</v>
      </c>
      <c r="I5" s="5">
        <f t="shared" ref="I5:I11" si="1">+F5-G5</f>
        <v>243306.02</v>
      </c>
    </row>
    <row r="6" spans="1:9" x14ac:dyDescent="0.25">
      <c r="A6">
        <v>11</v>
      </c>
      <c r="B6">
        <v>3000</v>
      </c>
      <c r="C6" t="s">
        <v>55</v>
      </c>
      <c r="D6" s="5">
        <f>31817262-112370</f>
        <v>31704892</v>
      </c>
      <c r="E6" s="5">
        <v>119654</v>
      </c>
      <c r="F6" s="5">
        <f t="shared" si="0"/>
        <v>31824546</v>
      </c>
      <c r="G6" s="5">
        <f>557500.47-56867.6</f>
        <v>500632.87</v>
      </c>
      <c r="H6" s="5">
        <v>500632.87</v>
      </c>
      <c r="I6" s="5">
        <f t="shared" si="1"/>
        <v>31323913.129999999</v>
      </c>
    </row>
    <row r="7" spans="1:9" x14ac:dyDescent="0.25">
      <c r="A7">
        <v>11</v>
      </c>
      <c r="B7">
        <v>9000</v>
      </c>
      <c r="C7" t="s">
        <v>56</v>
      </c>
      <c r="D7" s="5">
        <v>0</v>
      </c>
      <c r="E7" s="5">
        <v>1831614.47</v>
      </c>
      <c r="F7" s="5">
        <f t="shared" si="0"/>
        <v>1831614.47</v>
      </c>
      <c r="G7" s="5">
        <v>1831614.47</v>
      </c>
      <c r="H7" s="5">
        <v>1831614.47</v>
      </c>
      <c r="I7" s="5">
        <f>+E7-G7</f>
        <v>0</v>
      </c>
    </row>
    <row r="8" spans="1:9" x14ac:dyDescent="0.25">
      <c r="A8">
        <v>25</v>
      </c>
      <c r="B8">
        <v>2000</v>
      </c>
      <c r="C8" t="s">
        <v>54</v>
      </c>
      <c r="D8" s="5">
        <v>559050</v>
      </c>
      <c r="E8" s="5">
        <v>0</v>
      </c>
      <c r="F8" s="5">
        <f t="shared" si="0"/>
        <v>559050</v>
      </c>
      <c r="G8" s="5">
        <v>0</v>
      </c>
      <c r="H8" s="5">
        <v>0</v>
      </c>
      <c r="I8" s="5">
        <f t="shared" si="1"/>
        <v>559050</v>
      </c>
    </row>
    <row r="9" spans="1:9" x14ac:dyDescent="0.25">
      <c r="A9">
        <v>25</v>
      </c>
      <c r="B9">
        <v>3000</v>
      </c>
      <c r="C9" t="s">
        <v>55</v>
      </c>
      <c r="D9" s="5">
        <v>16272825</v>
      </c>
      <c r="E9" s="5">
        <v>-2582024</v>
      </c>
      <c r="F9" s="5">
        <f t="shared" si="0"/>
        <v>13690801</v>
      </c>
      <c r="G9" s="5">
        <v>0</v>
      </c>
      <c r="H9" s="5">
        <v>0</v>
      </c>
      <c r="I9" s="5">
        <f t="shared" si="1"/>
        <v>13690801</v>
      </c>
    </row>
    <row r="10" spans="1:9" x14ac:dyDescent="0.25">
      <c r="A10">
        <v>25</v>
      </c>
      <c r="B10">
        <v>4000</v>
      </c>
      <c r="C10" t="s">
        <v>57</v>
      </c>
      <c r="D10" s="5">
        <v>31000</v>
      </c>
      <c r="E10" s="5">
        <v>0</v>
      </c>
      <c r="F10" s="5">
        <f t="shared" si="0"/>
        <v>31000</v>
      </c>
      <c r="G10" s="5">
        <v>0</v>
      </c>
      <c r="H10" s="5">
        <v>0</v>
      </c>
      <c r="I10" s="5">
        <f t="shared" si="1"/>
        <v>31000</v>
      </c>
    </row>
    <row r="11" spans="1:9" x14ac:dyDescent="0.25">
      <c r="A11">
        <v>25</v>
      </c>
      <c r="B11">
        <v>5000</v>
      </c>
      <c r="C11" t="s">
        <v>58</v>
      </c>
      <c r="D11" s="5">
        <v>33600</v>
      </c>
      <c r="E11" s="5">
        <v>0</v>
      </c>
      <c r="F11" s="5">
        <f t="shared" si="0"/>
        <v>33600</v>
      </c>
      <c r="G11" s="5">
        <v>0</v>
      </c>
      <c r="H11" s="5">
        <v>0</v>
      </c>
      <c r="I11" s="5">
        <f t="shared" si="1"/>
        <v>33600</v>
      </c>
    </row>
    <row r="12" spans="1:9" x14ac:dyDescent="0.25">
      <c r="A12">
        <v>14</v>
      </c>
      <c r="B12">
        <v>2000</v>
      </c>
      <c r="C12" t="s">
        <v>54</v>
      </c>
      <c r="D12" s="5">
        <v>67630</v>
      </c>
      <c r="E12" s="5">
        <v>0</v>
      </c>
      <c r="F12" s="5">
        <f>+D12+E12</f>
        <v>67630</v>
      </c>
      <c r="G12" s="5">
        <v>19298.849999999999</v>
      </c>
      <c r="H12" s="5">
        <v>0</v>
      </c>
      <c r="I12" s="5">
        <f>+F12-G12</f>
        <v>48331.15</v>
      </c>
    </row>
    <row r="13" spans="1:9" x14ac:dyDescent="0.25">
      <c r="A13">
        <v>14</v>
      </c>
      <c r="B13">
        <v>3000</v>
      </c>
      <c r="C13" t="s">
        <v>55</v>
      </c>
      <c r="D13" s="5">
        <v>112370</v>
      </c>
      <c r="E13" s="5">
        <v>0</v>
      </c>
      <c r="F13" s="5">
        <f>+D13+E13</f>
        <v>112370</v>
      </c>
      <c r="G13" s="5">
        <v>56867.6</v>
      </c>
      <c r="H13" s="5">
        <v>13540</v>
      </c>
      <c r="I13" s="5">
        <f>+F13-G13</f>
        <v>55502.400000000001</v>
      </c>
    </row>
    <row r="15" spans="1:9" x14ac:dyDescent="0.25">
      <c r="A15">
        <v>15</v>
      </c>
      <c r="B15">
        <v>1000</v>
      </c>
      <c r="C15" t="s">
        <v>53</v>
      </c>
      <c r="D15" s="5">
        <v>30554866</v>
      </c>
      <c r="E15">
        <v>0</v>
      </c>
      <c r="F15" s="5">
        <v>30554866</v>
      </c>
      <c r="G15" s="5">
        <v>14286637.460000001</v>
      </c>
      <c r="H15" s="5">
        <v>14286637.460000001</v>
      </c>
      <c r="I15" s="5">
        <v>16268228.539999999</v>
      </c>
    </row>
    <row r="16" spans="1:9" x14ac:dyDescent="0.25">
      <c r="A16">
        <v>11</v>
      </c>
      <c r="B16">
        <v>2000</v>
      </c>
      <c r="C16" t="s">
        <v>54</v>
      </c>
      <c r="D16" s="5">
        <v>311108</v>
      </c>
      <c r="E16" s="5">
        <v>39027.03</v>
      </c>
      <c r="F16" s="5">
        <v>350135.03</v>
      </c>
      <c r="G16" s="5">
        <v>133755.48000000001</v>
      </c>
      <c r="H16" s="5">
        <v>130495.46</v>
      </c>
      <c r="I16" s="5">
        <v>216379.55</v>
      </c>
    </row>
    <row r="17" spans="1:9" x14ac:dyDescent="0.25">
      <c r="A17">
        <v>11</v>
      </c>
      <c r="B17">
        <v>3000</v>
      </c>
      <c r="C17" t="s">
        <v>55</v>
      </c>
      <c r="D17" s="5">
        <v>31704892</v>
      </c>
      <c r="E17" s="5">
        <v>325427.63</v>
      </c>
      <c r="F17" s="5">
        <v>32030319.629999999</v>
      </c>
      <c r="G17" s="5">
        <v>4817418.83</v>
      </c>
      <c r="H17" s="5">
        <v>4509780.0199999996</v>
      </c>
      <c r="I17" s="5">
        <v>27212900.800000001</v>
      </c>
    </row>
    <row r="18" spans="1:9" x14ac:dyDescent="0.25">
      <c r="A18">
        <v>11</v>
      </c>
      <c r="B18">
        <v>9000</v>
      </c>
      <c r="C18" t="s">
        <v>56</v>
      </c>
      <c r="D18">
        <v>0</v>
      </c>
      <c r="E18" s="5">
        <v>2932334.11</v>
      </c>
      <c r="F18" s="5">
        <v>2932334.11</v>
      </c>
      <c r="G18" s="5">
        <v>2932334.11</v>
      </c>
      <c r="H18" s="5">
        <v>2932334.11</v>
      </c>
      <c r="I18">
        <v>0</v>
      </c>
    </row>
    <row r="19" spans="1:9" x14ac:dyDescent="0.25">
      <c r="A19">
        <v>25</v>
      </c>
      <c r="B19">
        <v>2000</v>
      </c>
      <c r="C19" t="s">
        <v>54</v>
      </c>
      <c r="D19" s="5">
        <v>559050</v>
      </c>
      <c r="E19">
        <v>0</v>
      </c>
      <c r="F19" s="5">
        <v>559050</v>
      </c>
      <c r="G19" s="5">
        <v>23975.4</v>
      </c>
      <c r="H19" s="5">
        <v>23975.4</v>
      </c>
      <c r="I19" s="5">
        <v>535074.6</v>
      </c>
    </row>
    <row r="20" spans="1:9" x14ac:dyDescent="0.25">
      <c r="A20">
        <v>25</v>
      </c>
      <c r="B20">
        <v>3000</v>
      </c>
      <c r="C20" t="s">
        <v>55</v>
      </c>
      <c r="D20" s="5">
        <v>16272825</v>
      </c>
      <c r="E20" s="5">
        <v>-1999224</v>
      </c>
      <c r="F20" s="5">
        <v>14273601</v>
      </c>
      <c r="G20" s="5">
        <v>743606.07</v>
      </c>
      <c r="H20" s="5">
        <v>743606.07</v>
      </c>
      <c r="I20" s="5">
        <v>13529994.93</v>
      </c>
    </row>
    <row r="21" spans="1:9" x14ac:dyDescent="0.25">
      <c r="A21">
        <v>25</v>
      </c>
      <c r="B21">
        <v>4000</v>
      </c>
      <c r="C21" t="s">
        <v>57</v>
      </c>
      <c r="D21" s="5">
        <v>31000</v>
      </c>
      <c r="E21">
        <v>0</v>
      </c>
      <c r="F21" s="5">
        <v>31000</v>
      </c>
      <c r="G21" s="5">
        <v>1599</v>
      </c>
      <c r="H21" s="5">
        <v>1599</v>
      </c>
      <c r="I21" s="5">
        <v>29401</v>
      </c>
    </row>
    <row r="22" spans="1:9" x14ac:dyDescent="0.25">
      <c r="A22">
        <v>25</v>
      </c>
      <c r="B22">
        <v>5000</v>
      </c>
      <c r="C22" t="s">
        <v>58</v>
      </c>
      <c r="D22" s="5">
        <v>33600</v>
      </c>
      <c r="E22">
        <v>0</v>
      </c>
      <c r="F22" s="5">
        <v>33600</v>
      </c>
      <c r="G22">
        <v>0</v>
      </c>
      <c r="H22">
        <v>0</v>
      </c>
      <c r="I22" s="5">
        <v>33600</v>
      </c>
    </row>
    <row r="23" spans="1:9" x14ac:dyDescent="0.25">
      <c r="A23">
        <v>14</v>
      </c>
      <c r="B23">
        <v>2000</v>
      </c>
      <c r="C23" t="s">
        <v>54</v>
      </c>
      <c r="D23" s="5">
        <v>67630</v>
      </c>
      <c r="E23">
        <v>0</v>
      </c>
      <c r="F23" s="5">
        <v>67630</v>
      </c>
      <c r="G23" s="5">
        <v>21425.93</v>
      </c>
      <c r="H23" s="5">
        <v>20721.88</v>
      </c>
      <c r="I23" s="5">
        <v>46204.07</v>
      </c>
    </row>
    <row r="24" spans="1:9" x14ac:dyDescent="0.25">
      <c r="A24">
        <v>14</v>
      </c>
      <c r="B24">
        <v>3000</v>
      </c>
      <c r="C24" t="s">
        <v>55</v>
      </c>
      <c r="D24" s="5">
        <v>112370</v>
      </c>
      <c r="E24">
        <v>-901.31</v>
      </c>
      <c r="F24" s="5">
        <v>111468.69</v>
      </c>
      <c r="G24" s="5">
        <v>81994.880000000005</v>
      </c>
      <c r="H24" s="5">
        <v>69823.759999999995</v>
      </c>
      <c r="I24" s="5">
        <v>29473.81</v>
      </c>
    </row>
    <row r="25" spans="1:9" x14ac:dyDescent="0.25">
      <c r="A25">
        <v>14</v>
      </c>
      <c r="B25">
        <v>4000</v>
      </c>
      <c r="C25" t="s">
        <v>57</v>
      </c>
      <c r="D25">
        <v>0</v>
      </c>
      <c r="E25">
        <v>908.65</v>
      </c>
      <c r="F25">
        <v>908.65</v>
      </c>
      <c r="G25">
        <v>908.65</v>
      </c>
      <c r="H25">
        <v>908.65</v>
      </c>
      <c r="I25">
        <v>0</v>
      </c>
    </row>
    <row r="26" spans="1:9" x14ac:dyDescent="0.25">
      <c r="A26">
        <v>14</v>
      </c>
      <c r="B26">
        <v>0</v>
      </c>
      <c r="C26" t="s">
        <v>63</v>
      </c>
      <c r="D26" s="5">
        <v>79647341</v>
      </c>
      <c r="E26" s="5">
        <v>1297572.1100000001</v>
      </c>
      <c r="F26" s="5">
        <v>80944913.109999999</v>
      </c>
      <c r="G26" s="5">
        <v>23043655.809999999</v>
      </c>
      <c r="H26" s="5">
        <v>22719881.809999999</v>
      </c>
      <c r="I26" s="5">
        <v>57901257.299999997</v>
      </c>
    </row>
    <row r="28" spans="1:9" x14ac:dyDescent="0.25">
      <c r="A28">
        <v>15</v>
      </c>
      <c r="B28">
        <v>1000</v>
      </c>
      <c r="C28" t="s">
        <v>53</v>
      </c>
      <c r="D28" s="5">
        <v>30554866</v>
      </c>
      <c r="E28">
        <v>0</v>
      </c>
      <c r="F28" s="5">
        <v>30554866</v>
      </c>
      <c r="G28" s="5">
        <v>21408598.91</v>
      </c>
      <c r="H28" s="5">
        <v>21408598.91</v>
      </c>
      <c r="I28" s="5">
        <v>9146267.0899999999</v>
      </c>
    </row>
    <row r="29" spans="1:9" x14ac:dyDescent="0.25">
      <c r="A29">
        <v>11</v>
      </c>
      <c r="B29">
        <v>2000</v>
      </c>
      <c r="C29" t="s">
        <v>54</v>
      </c>
      <c r="D29" s="5">
        <v>311108</v>
      </c>
      <c r="E29" s="5">
        <v>39027.03</v>
      </c>
      <c r="F29" s="5">
        <v>350135.03</v>
      </c>
      <c r="G29" s="5">
        <v>266730.11</v>
      </c>
      <c r="H29" s="5">
        <v>243988.31</v>
      </c>
      <c r="I29" s="5">
        <v>83404.92</v>
      </c>
    </row>
    <row r="30" spans="1:9" x14ac:dyDescent="0.25">
      <c r="A30">
        <v>11</v>
      </c>
      <c r="B30">
        <v>3000</v>
      </c>
      <c r="C30" t="s">
        <v>55</v>
      </c>
      <c r="D30" s="5">
        <v>31704892</v>
      </c>
      <c r="E30" s="5">
        <v>430375.19</v>
      </c>
      <c r="F30" s="5">
        <v>32135267.190000001</v>
      </c>
      <c r="G30" s="5">
        <v>9020784.0099999998</v>
      </c>
      <c r="H30" s="5">
        <v>7746146.0499999998</v>
      </c>
      <c r="I30" s="5">
        <v>23114483.18</v>
      </c>
    </row>
    <row r="31" spans="1:9" x14ac:dyDescent="0.25">
      <c r="A31">
        <v>11</v>
      </c>
      <c r="B31">
        <v>9000</v>
      </c>
      <c r="C31" t="s">
        <v>56</v>
      </c>
      <c r="D31">
        <v>0</v>
      </c>
      <c r="E31" s="5">
        <v>3166311.19</v>
      </c>
      <c r="F31" s="5">
        <v>3166311.19</v>
      </c>
      <c r="G31" s="5">
        <v>3166311.19</v>
      </c>
      <c r="H31" s="5">
        <v>3166311.19</v>
      </c>
      <c r="I31">
        <v>0</v>
      </c>
    </row>
    <row r="32" spans="1:9" x14ac:dyDescent="0.25">
      <c r="A32">
        <v>25</v>
      </c>
      <c r="B32">
        <v>2000</v>
      </c>
      <c r="C32" t="s">
        <v>54</v>
      </c>
      <c r="D32" s="5">
        <v>559050</v>
      </c>
      <c r="E32" s="5">
        <v>76000</v>
      </c>
      <c r="F32" s="5">
        <v>635050</v>
      </c>
      <c r="G32" s="5">
        <v>306960.53999999998</v>
      </c>
      <c r="H32" s="5">
        <v>280140.3</v>
      </c>
      <c r="I32" s="5">
        <v>328089.46000000002</v>
      </c>
    </row>
    <row r="33" spans="1:9" x14ac:dyDescent="0.25">
      <c r="A33">
        <v>25</v>
      </c>
      <c r="B33">
        <v>3000</v>
      </c>
      <c r="C33" t="s">
        <v>55</v>
      </c>
      <c r="D33" s="5">
        <v>16272825</v>
      </c>
      <c r="E33" s="5">
        <v>528515.19999999995</v>
      </c>
      <c r="F33" s="5">
        <v>16801340.199999999</v>
      </c>
      <c r="G33" s="5">
        <v>6362899.6900000004</v>
      </c>
      <c r="H33" s="5">
        <v>6362899.6900000004</v>
      </c>
      <c r="I33" s="5">
        <v>10438440.51</v>
      </c>
    </row>
    <row r="34" spans="1:9" x14ac:dyDescent="0.25">
      <c r="A34">
        <v>25</v>
      </c>
      <c r="B34">
        <v>4000</v>
      </c>
      <c r="C34" t="s">
        <v>57</v>
      </c>
      <c r="D34" s="5">
        <v>31000</v>
      </c>
      <c r="E34">
        <v>0</v>
      </c>
      <c r="F34" s="5">
        <v>31000</v>
      </c>
      <c r="G34" s="5">
        <v>4350</v>
      </c>
      <c r="H34" s="5">
        <v>4350</v>
      </c>
      <c r="I34" s="5">
        <v>26650</v>
      </c>
    </row>
    <row r="35" spans="1:9" x14ac:dyDescent="0.25">
      <c r="A35">
        <v>25</v>
      </c>
      <c r="B35">
        <v>5000</v>
      </c>
      <c r="C35" t="s">
        <v>58</v>
      </c>
      <c r="D35" s="5">
        <v>33600</v>
      </c>
      <c r="E35">
        <v>0</v>
      </c>
      <c r="F35" s="5">
        <v>33600</v>
      </c>
      <c r="G35" s="5">
        <v>32480</v>
      </c>
      <c r="H35" s="5">
        <v>14500</v>
      </c>
      <c r="I35" s="5">
        <v>1120</v>
      </c>
    </row>
    <row r="36" spans="1:9" x14ac:dyDescent="0.25">
      <c r="A36">
        <v>14</v>
      </c>
      <c r="B36">
        <v>2000</v>
      </c>
      <c r="C36" t="s">
        <v>54</v>
      </c>
      <c r="D36" s="5">
        <v>67630</v>
      </c>
      <c r="E36" s="5">
        <v>-5109.08</v>
      </c>
      <c r="F36" s="5">
        <v>62520.92</v>
      </c>
      <c r="G36" s="5">
        <v>21531.93</v>
      </c>
      <c r="H36" s="5">
        <v>21531.93</v>
      </c>
      <c r="I36" s="5">
        <v>40988.99</v>
      </c>
    </row>
    <row r="37" spans="1:9" x14ac:dyDescent="0.25">
      <c r="A37">
        <v>14</v>
      </c>
      <c r="B37">
        <v>3000</v>
      </c>
      <c r="C37" t="s">
        <v>55</v>
      </c>
      <c r="D37" s="5">
        <v>112370</v>
      </c>
      <c r="E37" s="5">
        <v>52898.47</v>
      </c>
      <c r="F37" s="5">
        <v>165268.47</v>
      </c>
      <c r="G37" s="5">
        <v>165250.68</v>
      </c>
      <c r="H37" s="5">
        <v>165250.68</v>
      </c>
      <c r="I37">
        <v>17.79</v>
      </c>
    </row>
    <row r="38" spans="1:9" x14ac:dyDescent="0.25">
      <c r="A38">
        <v>14</v>
      </c>
      <c r="B38">
        <v>4000</v>
      </c>
      <c r="C38" t="s">
        <v>57</v>
      </c>
      <c r="D38">
        <v>0</v>
      </c>
      <c r="E38">
        <v>908.65</v>
      </c>
      <c r="F38">
        <v>908.65</v>
      </c>
      <c r="G38">
        <v>908.65</v>
      </c>
      <c r="H38">
        <v>908.65</v>
      </c>
      <c r="I38">
        <v>0</v>
      </c>
    </row>
    <row r="40" spans="1:9" s="9" customFormat="1" x14ac:dyDescent="0.25">
      <c r="A40" s="9">
        <v>15</v>
      </c>
      <c r="B40" s="9">
        <v>1000</v>
      </c>
      <c r="C40" s="9" t="s">
        <v>53</v>
      </c>
      <c r="D40" s="5">
        <v>30554866</v>
      </c>
      <c r="E40" s="5">
        <v>60219.21</v>
      </c>
      <c r="F40" s="5">
        <v>30615085.210000001</v>
      </c>
      <c r="G40" s="5">
        <v>30615085.210000001</v>
      </c>
      <c r="H40" s="5">
        <v>30599307.449999999</v>
      </c>
      <c r="I40" s="5">
        <f t="shared" ref="I40:I49" si="2">+F40-G40</f>
        <v>0</v>
      </c>
    </row>
    <row r="41" spans="1:9" s="9" customFormat="1" x14ac:dyDescent="0.25">
      <c r="A41" s="9">
        <v>11</v>
      </c>
      <c r="B41" s="9">
        <v>2000</v>
      </c>
      <c r="C41" s="9" t="s">
        <v>54</v>
      </c>
      <c r="D41" s="5">
        <v>311108</v>
      </c>
      <c r="E41" s="5">
        <v>37676.25</v>
      </c>
      <c r="F41" s="5">
        <v>348784.25</v>
      </c>
      <c r="G41" s="5">
        <v>348328.25</v>
      </c>
      <c r="H41" s="5">
        <v>348328.25</v>
      </c>
      <c r="I41" s="5">
        <f t="shared" si="2"/>
        <v>456</v>
      </c>
    </row>
    <row r="42" spans="1:9" s="9" customFormat="1" x14ac:dyDescent="0.25">
      <c r="A42" s="9">
        <v>11</v>
      </c>
      <c r="B42" s="9">
        <v>3000</v>
      </c>
      <c r="C42" s="9" t="s">
        <v>55</v>
      </c>
      <c r="D42" s="5">
        <v>31704892</v>
      </c>
      <c r="E42" s="5">
        <v>624367.74</v>
      </c>
      <c r="F42" s="5">
        <v>32329259.739999998</v>
      </c>
      <c r="G42" s="5">
        <v>14199969.33</v>
      </c>
      <c r="H42" s="5">
        <v>11895462.810000001</v>
      </c>
      <c r="I42" s="5">
        <f t="shared" si="2"/>
        <v>18129290.409999996</v>
      </c>
    </row>
    <row r="43" spans="1:9" s="9" customFormat="1" x14ac:dyDescent="0.25">
      <c r="A43" s="9">
        <v>11</v>
      </c>
      <c r="B43" s="9">
        <v>9000</v>
      </c>
      <c r="C43" s="9" t="s">
        <v>56</v>
      </c>
      <c r="D43" s="5">
        <v>0</v>
      </c>
      <c r="E43" s="5">
        <v>3581263.63</v>
      </c>
      <c r="F43" s="5">
        <v>3581263.63</v>
      </c>
      <c r="G43" s="5">
        <v>3581263.63</v>
      </c>
      <c r="H43" s="5">
        <v>3581263.63</v>
      </c>
      <c r="I43" s="5">
        <f t="shared" si="2"/>
        <v>0</v>
      </c>
    </row>
    <row r="44" spans="1:9" s="9" customFormat="1" x14ac:dyDescent="0.25">
      <c r="A44" s="9">
        <v>25</v>
      </c>
      <c r="B44" s="9">
        <v>2000</v>
      </c>
      <c r="C44" s="9" t="s">
        <v>54</v>
      </c>
      <c r="D44" s="5">
        <v>559050</v>
      </c>
      <c r="E44" s="5">
        <v>100587.28</v>
      </c>
      <c r="F44" s="5">
        <v>659637.28</v>
      </c>
      <c r="G44" s="5">
        <v>659637.28</v>
      </c>
      <c r="H44" s="5">
        <v>659637.28</v>
      </c>
      <c r="I44" s="5">
        <f t="shared" si="2"/>
        <v>0</v>
      </c>
    </row>
    <row r="45" spans="1:9" s="9" customFormat="1" x14ac:dyDescent="0.25">
      <c r="A45" s="9">
        <v>25</v>
      </c>
      <c r="B45" s="9">
        <v>3000</v>
      </c>
      <c r="C45" s="9" t="s">
        <v>55</v>
      </c>
      <c r="D45" s="5">
        <v>16272825</v>
      </c>
      <c r="E45" s="5">
        <v>379951.13</v>
      </c>
      <c r="F45" s="5">
        <v>16652776.130000001</v>
      </c>
      <c r="G45" s="5">
        <v>16652776.130000001</v>
      </c>
      <c r="H45" s="5">
        <v>16652776.130000001</v>
      </c>
      <c r="I45" s="5">
        <f t="shared" si="2"/>
        <v>0</v>
      </c>
    </row>
    <row r="46" spans="1:9" s="9" customFormat="1" x14ac:dyDescent="0.25">
      <c r="A46" s="9">
        <v>25</v>
      </c>
      <c r="B46" s="9">
        <v>4000</v>
      </c>
      <c r="C46" s="9" t="s">
        <v>57</v>
      </c>
      <c r="D46" s="5">
        <v>31000</v>
      </c>
      <c r="E46" s="5">
        <v>-18106.88</v>
      </c>
      <c r="F46" s="5">
        <v>12893.12</v>
      </c>
      <c r="G46" s="5">
        <v>12893.12</v>
      </c>
      <c r="H46" s="5">
        <v>12893.12</v>
      </c>
      <c r="I46" s="5">
        <f t="shared" si="2"/>
        <v>0</v>
      </c>
    </row>
    <row r="47" spans="1:9" s="9" customFormat="1" x14ac:dyDescent="0.25">
      <c r="A47" s="9">
        <v>25</v>
      </c>
      <c r="B47" s="9">
        <v>5000</v>
      </c>
      <c r="C47" s="9" t="s">
        <v>58</v>
      </c>
      <c r="D47" s="5">
        <v>33600</v>
      </c>
      <c r="E47" s="5">
        <v>10878</v>
      </c>
      <c r="F47" s="5">
        <v>44478</v>
      </c>
      <c r="G47" s="5">
        <v>44478</v>
      </c>
      <c r="H47" s="5">
        <v>44478</v>
      </c>
      <c r="I47" s="5">
        <f t="shared" si="2"/>
        <v>0</v>
      </c>
    </row>
    <row r="48" spans="1:9" s="9" customFormat="1" x14ac:dyDescent="0.25">
      <c r="A48" s="9">
        <v>14</v>
      </c>
      <c r="B48" s="9">
        <v>2000</v>
      </c>
      <c r="C48" s="9" t="s">
        <v>54</v>
      </c>
      <c r="D48" s="5">
        <v>67630</v>
      </c>
      <c r="E48" s="5">
        <v>-15060.24</v>
      </c>
      <c r="F48" s="5">
        <v>52569.760000000002</v>
      </c>
      <c r="G48" s="5">
        <v>52569.760000000002</v>
      </c>
      <c r="H48" s="5">
        <v>52569.760000000002</v>
      </c>
      <c r="I48" s="5">
        <f t="shared" si="2"/>
        <v>0</v>
      </c>
    </row>
    <row r="49" spans="1:9" s="9" customFormat="1" x14ac:dyDescent="0.25">
      <c r="A49" s="9">
        <v>14</v>
      </c>
      <c r="B49" s="9">
        <v>3000</v>
      </c>
      <c r="C49" s="9" t="s">
        <v>55</v>
      </c>
      <c r="D49" s="5">
        <v>112370</v>
      </c>
      <c r="E49" s="5">
        <v>258282.46</v>
      </c>
      <c r="F49" s="5">
        <v>370652.46</v>
      </c>
      <c r="G49" s="5">
        <v>370652.46</v>
      </c>
      <c r="H49" s="5">
        <v>370661.41</v>
      </c>
      <c r="I49" s="5">
        <f t="shared" si="2"/>
        <v>0</v>
      </c>
    </row>
    <row r="50" spans="1:9" s="9" customFormat="1" x14ac:dyDescent="0.25">
      <c r="A50" s="9">
        <v>14</v>
      </c>
      <c r="B50" s="9">
        <v>4000</v>
      </c>
      <c r="C50" s="9" t="s">
        <v>57</v>
      </c>
      <c r="D50" s="5">
        <v>0</v>
      </c>
      <c r="E50" s="5">
        <v>908.65</v>
      </c>
      <c r="F50" s="5">
        <v>908.65</v>
      </c>
      <c r="G50" s="5">
        <v>908.65</v>
      </c>
      <c r="H50" s="5">
        <v>908.65</v>
      </c>
      <c r="I5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2019-04-29T19:16:31Z</dcterms:created>
  <dcterms:modified xsi:type="dcterms:W3CDTF">2020-02-06T16:19:09Z</dcterms:modified>
</cp:coreProperties>
</file>