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SUPUESTO 2018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2018'!$A$1:$Y$35</definedName>
    <definedName name="_xlnm.Print_Titles" localSheetId="0">'Formato POA 2018'!$2:$4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7" i="2" l="1"/>
  <c r="Y15" i="2"/>
  <c r="Y10" i="2" l="1"/>
  <c r="Y11" i="2"/>
  <c r="Y14" i="2"/>
  <c r="Y2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<sst xmlns="http://schemas.openxmlformats.org/spreadsheetml/2006/main" count="70" uniqueCount="58">
  <si>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</si>
  <si>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</si>
  <si>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</si>
  <si>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</si>
  <si>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</si>
  <si>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</si>
  <si>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</si>
  <si>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</si>
  <si>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</si>
  <si>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</si>
  <si>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</si>
  <si>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</si>
  <si>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</si>
  <si>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</si>
  <si>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</si>
  <si>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</si>
  <si>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</si>
  <si>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</si>
  <si>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</si>
  <si>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</si>
  <si>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</si>
  <si>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</si>
  <si>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Servicio</t>
  </si>
  <si>
    <t>Localidad</t>
  </si>
  <si>
    <t>Puntos de servicio</t>
  </si>
  <si>
    <t>C.P. JOSÉ FRANCISCO ORTEGA MOLINA</t>
  </si>
  <si>
    <t>Director General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</si>
  <si>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</si>
  <si>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</si>
  <si>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</si>
  <si>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</si>
  <si>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</si>
  <si>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</si>
  <si>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</si>
  <si>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</si>
  <si>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</si>
  <si>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</si>
  <si>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</si>
  <si>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</si>
  <si>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</si>
  <si>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</si>
  <si>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</si>
  <si>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</si>
  <si>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</si>
  <si>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</si>
  <si>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</si>
  <si>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</si>
  <si>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</si>
  <si>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</si>
  <si>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PROGRAMA ANUAL 2018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</si>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</sst>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/>
    <xf numFmtId="0" fontId="3" fillId="0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justify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1" applyFont="1" applyBorder="1"/>
    <xf numFmtId="9" fontId="3" fillId="0" borderId="17" xfId="1" applyFont="1" applyBorder="1"/>
    <xf numFmtId="1" fontId="6" fillId="0" borderId="17" xfId="1" applyNumberFormat="1" applyFont="1" applyBorder="1" applyAlignment="1">
      <alignment horizontal="center" vertical="top"/>
    </xf>
    <xf numFmtId="1" fontId="3" fillId="0" borderId="17" xfId="1" applyNumberFormat="1" applyFont="1" applyBorder="1" applyAlignment="1">
      <alignment horizontal="justify" vertical="top"/>
    </xf>
    <xf numFmtId="1" fontId="3" fillId="0" borderId="17" xfId="1" applyNumberFormat="1" applyFont="1" applyBorder="1" applyAlignment="1">
      <alignment horizontal="center" vertical="top"/>
    </xf>
    <xf numFmtId="9" fontId="3" fillId="0" borderId="17" xfId="1" applyFont="1" applyBorder="1" applyAlignment="1">
      <alignment horizontal="justify" vertical="top"/>
    </xf>
    <xf numFmtId="1" fontId="3" fillId="0" borderId="18" xfId="1" applyNumberFormat="1" applyFont="1" applyBorder="1"/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justify" vertical="top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9" fontId="3" fillId="0" borderId="9" xfId="1" applyFont="1" applyBorder="1"/>
    <xf numFmtId="9" fontId="3" fillId="0" borderId="32" xfId="1" applyFont="1" applyBorder="1"/>
    <xf numFmtId="9" fontId="3" fillId="0" borderId="32" xfId="1" applyFont="1" applyBorder="1" applyAlignment="1">
      <alignment horizontal="center" vertical="top"/>
    </xf>
    <xf numFmtId="9" fontId="3" fillId="0" borderId="32" xfId="1" applyFont="1" applyBorder="1" applyAlignment="1">
      <alignment horizontal="justify" vertical="top"/>
    </xf>
    <xf numFmtId="9" fontId="3" fillId="0" borderId="10" xfId="1" applyFont="1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35" xfId="0" applyFont="1" applyBorder="1" applyAlignment="1">
      <alignment horizontal="justify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justify" vertical="top"/>
    </xf>
    <xf numFmtId="0" fontId="3" fillId="0" borderId="9" xfId="0" applyFont="1" applyBorder="1" applyAlignment="1">
      <alignment horizontal="center" vertical="top"/>
    </xf>
    <xf numFmtId="0" fontId="3" fillId="0" borderId="31" xfId="0" applyFont="1" applyBorder="1" applyAlignment="1">
      <alignment horizontal="justify" vertical="top"/>
    </xf>
    <xf numFmtId="0" fontId="3" fillId="0" borderId="32" xfId="0" applyFont="1" applyBorder="1" applyAlignment="1">
      <alignment horizontal="center" vertical="top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0" fillId="0" borderId="36" xfId="0" applyFont="1" applyBorder="1"/>
    <xf numFmtId="0" fontId="0" fillId="0" borderId="0" xfId="0" applyFont="1" applyBorder="1"/>
    <xf numFmtId="0" fontId="0" fillId="0" borderId="0" xfId="0" applyBorder="1" applyAlignment="1">
      <alignment horizontal="center" vertical="center" wrapText="1"/>
    </xf>
    <xf numFmtId="1" fontId="3" fillId="0" borderId="17" xfId="1" applyNumberFormat="1" applyFont="1" applyBorder="1"/>
    <xf numFmtId="1" fontId="0" fillId="0" borderId="0" xfId="0" applyNumberFormat="1"/>
    <xf numFmtId="1" fontId="3" fillId="0" borderId="17" xfId="1" applyNumberFormat="1" applyFont="1" applyBorder="1" applyAlignment="1">
      <alignment horizontal="center" vertical="center"/>
    </xf>
    <xf numFmtId="9" fontId="3" fillId="0" borderId="32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5" fillId="2" borderId="37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34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34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showWhiteSpace="0" view="pageLayout" topLeftCell="B1" zoomScale="80" zoomScaleNormal="120" zoomScalePageLayoutView="80" workbookViewId="0">
      <selection activeCell="AB26" sqref="AB26"/>
    </sheetView>
  </sheetViews>
  <sheetFormatPr baseColWidth="10" defaultRowHeight="15" x14ac:dyDescent="0.25"/>
  <cols>
    <col min="1" max="5" width="3.7109375" style="3" customWidth="1"/>
    <col min="6" max="7" width="2.85546875" style="3" customWidth="1"/>
    <col min="8" max="9" width="2.5703125" style="3" customWidth="1"/>
    <col min="10" max="10" width="4.5703125" style="3" customWidth="1"/>
    <col min="11" max="11" width="3.5703125" style="25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5" width="4.85546875" customWidth="1"/>
  </cols>
  <sheetData>
    <row r="1" spans="1:26" ht="16.5" customHeight="1" thickBot="1" x14ac:dyDescent="0.3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3" t="s">
        <v>18</v>
      </c>
      <c r="M1" s="7"/>
      <c r="N1" s="7"/>
      <c r="O1" s="22" t="s">
        <v>49</v>
      </c>
      <c r="P1" s="22"/>
      <c r="Q1" s="22"/>
      <c r="R1" s="22"/>
      <c r="S1" s="7"/>
      <c r="T1" s="7"/>
      <c r="U1" s="7"/>
      <c r="V1" s="7"/>
      <c r="W1" s="7"/>
      <c r="X1" s="8"/>
      <c r="Y1" s="9"/>
    </row>
    <row r="2" spans="1:26" x14ac:dyDescent="0.25">
      <c r="A2" s="94" t="s">
        <v>1</v>
      </c>
      <c r="B2" s="95"/>
      <c r="C2" s="95"/>
      <c r="D2" s="95"/>
      <c r="E2" s="95"/>
      <c r="F2" s="85"/>
      <c r="G2" s="85"/>
      <c r="H2" s="85"/>
      <c r="I2" s="85"/>
      <c r="J2" s="85"/>
      <c r="K2" s="86"/>
      <c r="L2" s="10"/>
      <c r="O2" s="2"/>
      <c r="P2" s="2"/>
      <c r="Q2" s="2"/>
      <c r="R2" s="2"/>
      <c r="X2" s="96"/>
      <c r="Y2" s="75"/>
    </row>
    <row r="3" spans="1:26" ht="16.5" customHeight="1" thickBot="1" x14ac:dyDescent="0.3">
      <c r="A3" s="111" t="s">
        <v>31</v>
      </c>
      <c r="B3" s="105" t="s">
        <v>15</v>
      </c>
      <c r="C3" s="105" t="s">
        <v>40</v>
      </c>
      <c r="D3" s="105" t="s">
        <v>43</v>
      </c>
      <c r="E3" s="105" t="s">
        <v>46</v>
      </c>
      <c r="F3" s="123" t="s">
        <v>2</v>
      </c>
      <c r="G3" s="124" t="s">
        <v>3</v>
      </c>
      <c r="H3" s="105" t="s">
        <v>34</v>
      </c>
      <c r="I3" s="105" t="s">
        <v>36</v>
      </c>
      <c r="J3" s="124" t="s">
        <v>0</v>
      </c>
      <c r="K3" s="125" t="s">
        <v>4</v>
      </c>
      <c r="L3" s="127" t="s">
        <v>5</v>
      </c>
      <c r="M3" s="126" t="s">
        <v>6</v>
      </c>
      <c r="N3" s="126" t="s">
        <v>16</v>
      </c>
      <c r="O3" s="116" t="s">
        <v>7</v>
      </c>
      <c r="P3" s="117"/>
      <c r="Q3" s="117"/>
      <c r="R3" s="117"/>
      <c r="S3" s="118"/>
      <c r="T3" s="128" t="s">
        <v>57</v>
      </c>
      <c r="U3" s="129"/>
      <c r="V3" s="129"/>
      <c r="W3" s="130"/>
      <c r="X3" s="119" t="s">
        <v>28</v>
      </c>
      <c r="Y3" s="121" t="s">
        <v>8</v>
      </c>
    </row>
    <row r="4" spans="1:26" s="2" customFormat="1" ht="72.75" customHeight="1" x14ac:dyDescent="0.25">
      <c r="A4" s="111"/>
      <c r="B4" s="106"/>
      <c r="C4" s="106"/>
      <c r="D4" s="106"/>
      <c r="E4" s="106"/>
      <c r="F4" s="123"/>
      <c r="G4" s="124"/>
      <c r="H4" s="106"/>
      <c r="I4" s="106"/>
      <c r="J4" s="124"/>
      <c r="K4" s="125"/>
      <c r="L4" s="127"/>
      <c r="M4" s="126"/>
      <c r="N4" s="126"/>
      <c r="O4" s="42" t="s">
        <v>9</v>
      </c>
      <c r="P4" s="43" t="s">
        <v>10</v>
      </c>
      <c r="Q4" s="43" t="s">
        <v>11</v>
      </c>
      <c r="R4" s="43" t="s">
        <v>12</v>
      </c>
      <c r="S4" s="44" t="s">
        <v>13</v>
      </c>
      <c r="T4" s="59" t="s">
        <v>10</v>
      </c>
      <c r="U4" s="43" t="s">
        <v>11</v>
      </c>
      <c r="V4" s="43" t="s">
        <v>12</v>
      </c>
      <c r="W4" s="60" t="s">
        <v>13</v>
      </c>
      <c r="X4" s="120"/>
      <c r="Y4" s="122"/>
    </row>
    <row r="5" spans="1:26" s="3" customFormat="1" ht="11.25" x14ac:dyDescent="0.2">
      <c r="A5" s="87">
        <v>19</v>
      </c>
      <c r="B5" s="14"/>
      <c r="C5" s="14"/>
      <c r="D5" s="14"/>
      <c r="E5" s="14"/>
      <c r="F5" s="14"/>
      <c r="G5" s="14"/>
      <c r="H5" s="14"/>
      <c r="I5" s="14"/>
      <c r="J5" s="14"/>
      <c r="K5" s="88"/>
      <c r="L5" s="23" t="s">
        <v>18</v>
      </c>
      <c r="M5" s="36"/>
      <c r="N5" s="36"/>
      <c r="O5" s="30"/>
      <c r="P5" s="4"/>
      <c r="Q5" s="4"/>
      <c r="R5" s="4"/>
      <c r="S5" s="45"/>
      <c r="T5" s="61"/>
      <c r="U5" s="4"/>
      <c r="V5" s="4"/>
      <c r="W5" s="62"/>
      <c r="X5" s="52" t="str">
        <f>IF(P5=0,"",((#REF!+#REF!+#REF!+#REF!)/P5))</f>
        <v/>
      </c>
      <c r="Y5" s="76" t="str">
        <f>IF(O5=0,"",(#REF!+#REF!+#REF!+#REF!)/O5)</f>
        <v/>
      </c>
    </row>
    <row r="6" spans="1:26" s="3" customFormat="1" ht="11.25" x14ac:dyDescent="0.2">
      <c r="A6" s="89"/>
      <c r="B6" s="21" t="s">
        <v>39</v>
      </c>
      <c r="C6" s="21"/>
      <c r="D6" s="21"/>
      <c r="E6" s="21"/>
      <c r="F6" s="15"/>
      <c r="G6" s="15"/>
      <c r="H6" s="15"/>
      <c r="I6" s="15"/>
      <c r="J6" s="15"/>
      <c r="K6" s="90"/>
      <c r="L6" s="23" t="s">
        <v>17</v>
      </c>
      <c r="M6" s="37"/>
      <c r="N6" s="37"/>
      <c r="O6" s="31"/>
      <c r="P6" s="5"/>
      <c r="Q6" s="5"/>
      <c r="R6" s="5"/>
      <c r="S6" s="46"/>
      <c r="T6" s="63"/>
      <c r="U6" s="5"/>
      <c r="V6" s="5"/>
      <c r="W6" s="64"/>
      <c r="X6" s="53"/>
      <c r="Y6" s="77"/>
    </row>
    <row r="7" spans="1:26" s="3" customFormat="1" ht="11.25" x14ac:dyDescent="0.2">
      <c r="A7" s="89"/>
      <c r="B7" s="21"/>
      <c r="C7" s="21" t="s">
        <v>42</v>
      </c>
      <c r="D7" s="21"/>
      <c r="E7" s="21"/>
      <c r="F7" s="15"/>
      <c r="G7" s="15"/>
      <c r="H7" s="15"/>
      <c r="I7" s="15"/>
      <c r="J7" s="15"/>
      <c r="K7" s="90"/>
      <c r="L7" s="23" t="s">
        <v>41</v>
      </c>
      <c r="M7" s="37"/>
      <c r="N7" s="37"/>
      <c r="O7" s="31"/>
      <c r="P7" s="5"/>
      <c r="Q7" s="5"/>
      <c r="R7" s="5"/>
      <c r="S7" s="46"/>
      <c r="T7" s="63"/>
      <c r="U7" s="5"/>
      <c r="V7" s="5"/>
      <c r="W7" s="64"/>
      <c r="X7" s="53"/>
      <c r="Y7" s="77"/>
      <c r="Z7" s="3" t="s">
        <v>56</v>
      </c>
    </row>
    <row r="8" spans="1:26" s="3" customFormat="1" ht="11.25" x14ac:dyDescent="0.2">
      <c r="A8" s="89"/>
      <c r="B8" s="21"/>
      <c r="C8" s="21"/>
      <c r="D8" s="21" t="s">
        <v>44</v>
      </c>
      <c r="E8" s="21"/>
      <c r="F8" s="15"/>
      <c r="G8" s="15"/>
      <c r="H8" s="15"/>
      <c r="I8" s="15"/>
      <c r="J8" s="15"/>
      <c r="K8" s="90"/>
      <c r="L8" s="23" t="s">
        <v>45</v>
      </c>
      <c r="M8" s="37"/>
      <c r="N8" s="37"/>
      <c r="O8" s="31"/>
      <c r="P8" s="5"/>
      <c r="Q8" s="5"/>
      <c r="R8" s="5"/>
      <c r="S8" s="46"/>
      <c r="T8" s="63"/>
      <c r="U8" s="5"/>
      <c r="V8" s="5"/>
      <c r="W8" s="64"/>
      <c r="X8" s="53"/>
      <c r="Y8" s="77"/>
    </row>
    <row r="9" spans="1:26" s="3" customFormat="1" ht="11.25" x14ac:dyDescent="0.2">
      <c r="A9" s="89"/>
      <c r="B9" s="21"/>
      <c r="C9" s="21"/>
      <c r="D9" s="21"/>
      <c r="E9" s="21" t="s">
        <v>47</v>
      </c>
      <c r="F9" s="15"/>
      <c r="G9" s="15"/>
      <c r="H9" s="15"/>
      <c r="I9" s="15"/>
      <c r="J9" s="15"/>
      <c r="K9" s="90"/>
      <c r="L9" s="23" t="s">
        <v>45</v>
      </c>
      <c r="M9" s="37"/>
      <c r="N9" s="37"/>
      <c r="O9" s="31"/>
      <c r="P9" s="5"/>
      <c r="Q9" s="5"/>
      <c r="R9" s="5"/>
      <c r="S9" s="46"/>
      <c r="T9" s="63"/>
      <c r="U9" s="5"/>
      <c r="V9" s="5"/>
      <c r="W9" s="64"/>
      <c r="X9" s="53"/>
      <c r="Y9" s="77"/>
    </row>
    <row r="10" spans="1:26" s="3" customFormat="1" ht="13.5" customHeight="1" x14ac:dyDescent="0.2">
      <c r="A10" s="89"/>
      <c r="B10" s="15"/>
      <c r="C10" s="15"/>
      <c r="D10" s="15"/>
      <c r="E10" s="15"/>
      <c r="F10" s="15" t="s">
        <v>29</v>
      </c>
      <c r="G10" s="15"/>
      <c r="H10" s="15"/>
      <c r="I10" s="15"/>
      <c r="J10" s="15"/>
      <c r="K10" s="90"/>
      <c r="L10" s="81" t="s">
        <v>19</v>
      </c>
      <c r="M10" s="37"/>
      <c r="N10" s="37"/>
      <c r="O10" s="31"/>
      <c r="P10" s="5"/>
      <c r="Q10" s="5"/>
      <c r="R10" s="5"/>
      <c r="S10" s="46"/>
      <c r="T10" s="63"/>
      <c r="U10" s="5"/>
      <c r="V10" s="5"/>
      <c r="W10" s="64"/>
      <c r="X10" s="53" t="str">
        <f>IF(P10=0,"",((#REF!+#REF!+#REF!+#REF!)/P10))</f>
        <v/>
      </c>
      <c r="Y10" s="77" t="str">
        <f>IF(O10=0,"",(#REF!+#REF!+#REF!+#REF!)/O10)</f>
        <v/>
      </c>
    </row>
    <row r="11" spans="1:26" s="3" customFormat="1" ht="35.25" customHeight="1" x14ac:dyDescent="0.2">
      <c r="A11" s="89"/>
      <c r="B11" s="15"/>
      <c r="C11" s="15"/>
      <c r="D11" s="15"/>
      <c r="E11" s="15"/>
      <c r="F11" s="15"/>
      <c r="G11" s="21" t="s">
        <v>30</v>
      </c>
      <c r="H11" s="21"/>
      <c r="I11" s="21"/>
      <c r="J11" s="15"/>
      <c r="K11" s="90"/>
      <c r="L11" s="81" t="s">
        <v>20</v>
      </c>
      <c r="M11" s="37"/>
      <c r="N11" s="37"/>
      <c r="O11" s="31"/>
      <c r="P11" s="5"/>
      <c r="Q11" s="5"/>
      <c r="R11" s="5"/>
      <c r="S11" s="46"/>
      <c r="T11" s="63"/>
      <c r="U11" s="5"/>
      <c r="V11" s="5"/>
      <c r="W11" s="64"/>
      <c r="X11" s="53" t="str">
        <f>IF(P11=0,"",((#REF!+#REF!+#REF!+#REF!)/P11))</f>
        <v/>
      </c>
      <c r="Y11" s="77" t="str">
        <f>IF(O11=0,"",(#REF!+#REF!+#REF!+#REF!)/O11)</f>
        <v/>
      </c>
    </row>
    <row r="12" spans="1:26" s="3" customFormat="1" ht="13.5" customHeight="1" x14ac:dyDescent="0.2">
      <c r="A12" s="89"/>
      <c r="B12" s="15"/>
      <c r="C12" s="15"/>
      <c r="D12" s="15"/>
      <c r="E12" s="15"/>
      <c r="F12" s="15"/>
      <c r="G12" s="21"/>
      <c r="H12" s="21" t="s">
        <v>33</v>
      </c>
      <c r="I12" s="21"/>
      <c r="J12" s="15"/>
      <c r="K12" s="90"/>
      <c r="L12" s="81" t="s">
        <v>32</v>
      </c>
      <c r="M12" s="37"/>
      <c r="N12" s="37"/>
      <c r="O12" s="31"/>
      <c r="P12" s="5"/>
      <c r="Q12" s="5"/>
      <c r="R12" s="5"/>
      <c r="S12" s="46"/>
      <c r="T12" s="63"/>
      <c r="U12" s="5"/>
      <c r="V12" s="5"/>
      <c r="W12" s="64"/>
      <c r="X12" s="53"/>
      <c r="Y12" s="77"/>
    </row>
    <row r="13" spans="1:26" s="3" customFormat="1" ht="12" customHeight="1" x14ac:dyDescent="0.2">
      <c r="A13" s="89"/>
      <c r="B13" s="15"/>
      <c r="C13" s="15"/>
      <c r="D13" s="15"/>
      <c r="E13" s="15"/>
      <c r="F13" s="15"/>
      <c r="G13" s="21"/>
      <c r="H13" s="21"/>
      <c r="I13" s="21" t="s">
        <v>35</v>
      </c>
      <c r="J13" s="15"/>
      <c r="K13" s="90"/>
      <c r="L13" s="81" t="s">
        <v>37</v>
      </c>
      <c r="M13" s="37"/>
      <c r="N13" s="37"/>
      <c r="O13" s="31"/>
      <c r="P13" s="5"/>
      <c r="Q13" s="5"/>
      <c r="R13" s="5"/>
      <c r="S13" s="46"/>
      <c r="T13" s="63"/>
      <c r="U13" s="5"/>
      <c r="V13" s="5"/>
      <c r="W13" s="64"/>
      <c r="X13" s="53"/>
      <c r="Y13" s="77"/>
    </row>
    <row r="14" spans="1:26" s="3" customFormat="1" ht="24" customHeight="1" x14ac:dyDescent="0.2">
      <c r="A14" s="89"/>
      <c r="B14" s="15"/>
      <c r="C14" s="15"/>
      <c r="D14" s="15"/>
      <c r="E14" s="15"/>
      <c r="F14" s="15"/>
      <c r="G14" s="15"/>
      <c r="H14" s="15"/>
      <c r="I14" s="15"/>
      <c r="J14" s="15">
        <v>236</v>
      </c>
      <c r="K14" s="90"/>
      <c r="L14" s="81" t="s">
        <v>38</v>
      </c>
      <c r="M14" s="38"/>
      <c r="N14" s="38"/>
      <c r="O14" s="31"/>
      <c r="P14" s="6"/>
      <c r="Q14" s="6"/>
      <c r="R14" s="6"/>
      <c r="S14" s="47"/>
      <c r="T14" s="65"/>
      <c r="U14" s="6"/>
      <c r="V14" s="6"/>
      <c r="W14" s="66"/>
      <c r="X14" s="53" t="str">
        <f>IF(P14=0,"",((#REF!+#REF!+#REF!+#REF!)/P14))</f>
        <v/>
      </c>
      <c r="Y14" s="77" t="str">
        <f>IF(O14=0,"",(#REF!+#REF!+#REF!+#REF!)/O14)</f>
        <v/>
      </c>
    </row>
    <row r="15" spans="1:26" s="3" customFormat="1" ht="24.75" customHeight="1" x14ac:dyDescent="0.2">
      <c r="A15" s="89"/>
      <c r="B15" s="15"/>
      <c r="C15" s="15"/>
      <c r="D15" s="15"/>
      <c r="E15" s="15"/>
      <c r="F15" s="15"/>
      <c r="G15" s="15"/>
      <c r="H15" s="15"/>
      <c r="I15" s="15"/>
      <c r="J15" s="15"/>
      <c r="K15" s="90">
        <v>1</v>
      </c>
      <c r="L15" s="81" t="s">
        <v>50</v>
      </c>
      <c r="M15" s="39" t="s">
        <v>48</v>
      </c>
      <c r="N15" s="39" t="s">
        <v>21</v>
      </c>
      <c r="O15" s="32">
        <v>62</v>
      </c>
      <c r="P15" s="24">
        <v>11</v>
      </c>
      <c r="Q15" s="24">
        <v>12</v>
      </c>
      <c r="R15" s="24">
        <v>24</v>
      </c>
      <c r="S15" s="48">
        <v>15</v>
      </c>
      <c r="T15" s="67">
        <v>13</v>
      </c>
      <c r="U15" s="24">
        <v>12</v>
      </c>
      <c r="V15" s="24">
        <v>28</v>
      </c>
      <c r="W15" s="68"/>
      <c r="X15" s="54">
        <f>SUM(T15:W15)</f>
        <v>53</v>
      </c>
      <c r="Y15" s="78">
        <f>X15/O15</f>
        <v>0.85483870967741937</v>
      </c>
    </row>
    <row r="16" spans="1:26" s="3" customFormat="1" ht="5.25" customHeight="1" x14ac:dyDescent="0.2">
      <c r="A16" s="89"/>
      <c r="B16" s="15"/>
      <c r="C16" s="15"/>
      <c r="D16" s="15"/>
      <c r="E16" s="15"/>
      <c r="F16" s="15"/>
      <c r="G16" s="15"/>
      <c r="H16" s="15"/>
      <c r="I16" s="15"/>
      <c r="J16" s="15"/>
      <c r="K16" s="90"/>
      <c r="L16" s="82"/>
      <c r="M16" s="39"/>
      <c r="N16" s="39"/>
      <c r="O16" s="33"/>
      <c r="P16" s="16"/>
      <c r="Q16" s="16"/>
      <c r="R16" s="16"/>
      <c r="S16" s="49"/>
      <c r="T16" s="69"/>
      <c r="U16" s="16"/>
      <c r="V16" s="16"/>
      <c r="W16" s="70"/>
      <c r="X16" s="55"/>
      <c r="Y16" s="79"/>
    </row>
    <row r="17" spans="1:29" s="3" customFormat="1" ht="24" customHeight="1" x14ac:dyDescent="0.2">
      <c r="A17" s="89"/>
      <c r="B17" s="15"/>
      <c r="C17" s="15"/>
      <c r="D17" s="15"/>
      <c r="E17" s="15"/>
      <c r="F17" s="16"/>
      <c r="G17" s="16"/>
      <c r="H17" s="16"/>
      <c r="I17" s="16"/>
      <c r="J17" s="16"/>
      <c r="K17" s="68">
        <v>2</v>
      </c>
      <c r="L17" s="83" t="s">
        <v>51</v>
      </c>
      <c r="M17" s="39" t="s">
        <v>22</v>
      </c>
      <c r="N17" s="39" t="s">
        <v>21</v>
      </c>
      <c r="O17" s="32">
        <v>6</v>
      </c>
      <c r="P17" s="24">
        <v>1</v>
      </c>
      <c r="Q17" s="24">
        <v>1</v>
      </c>
      <c r="R17" s="24">
        <v>2</v>
      </c>
      <c r="S17" s="48">
        <v>2</v>
      </c>
      <c r="T17" s="67">
        <v>0</v>
      </c>
      <c r="U17" s="24">
        <v>4</v>
      </c>
      <c r="V17" s="24">
        <v>0</v>
      </c>
      <c r="W17" s="68"/>
      <c r="X17" s="56">
        <f>SUM(T17:W17)</f>
        <v>4</v>
      </c>
      <c r="Y17" s="78">
        <f>X17/O17</f>
        <v>0.66666666666666663</v>
      </c>
    </row>
    <row r="18" spans="1:29" s="3" customFormat="1" ht="6.75" customHeight="1" x14ac:dyDescent="0.2">
      <c r="A18" s="89"/>
      <c r="B18" s="15"/>
      <c r="C18" s="15"/>
      <c r="D18" s="15"/>
      <c r="E18" s="15"/>
      <c r="F18" s="16"/>
      <c r="G18" s="16"/>
      <c r="H18" s="16"/>
      <c r="I18" s="16"/>
      <c r="J18" s="16"/>
      <c r="K18" s="68"/>
      <c r="L18" s="83"/>
      <c r="M18" s="39"/>
      <c r="N18" s="39"/>
      <c r="O18" s="33"/>
      <c r="P18" s="16"/>
      <c r="Q18" s="16"/>
      <c r="R18" s="16"/>
      <c r="S18" s="49"/>
      <c r="T18" s="69"/>
      <c r="U18" s="16"/>
      <c r="V18" s="16"/>
      <c r="W18" s="70"/>
      <c r="X18" s="57"/>
      <c r="Y18" s="79"/>
    </row>
    <row r="19" spans="1:29" s="3" customFormat="1" ht="25.5" customHeight="1" x14ac:dyDescent="0.2">
      <c r="A19" s="89"/>
      <c r="B19" s="15"/>
      <c r="C19" s="15"/>
      <c r="D19" s="15"/>
      <c r="E19" s="15"/>
      <c r="F19" s="15"/>
      <c r="G19" s="15"/>
      <c r="H19" s="15"/>
      <c r="I19" s="15"/>
      <c r="J19" s="15"/>
      <c r="K19" s="90">
        <v>3</v>
      </c>
      <c r="L19" s="81" t="s">
        <v>52</v>
      </c>
      <c r="M19" s="40" t="s">
        <v>24</v>
      </c>
      <c r="N19" s="38" t="s">
        <v>21</v>
      </c>
      <c r="O19" s="34">
        <v>234</v>
      </c>
      <c r="P19" s="29">
        <v>234</v>
      </c>
      <c r="Q19" s="29">
        <v>234</v>
      </c>
      <c r="R19" s="29">
        <v>234</v>
      </c>
      <c r="S19" s="50">
        <v>234</v>
      </c>
      <c r="T19" s="71">
        <v>234</v>
      </c>
      <c r="U19" s="29">
        <v>234</v>
      </c>
      <c r="V19" s="29">
        <v>234</v>
      </c>
      <c r="W19" s="72"/>
      <c r="X19" s="97">
        <v>234</v>
      </c>
      <c r="Y19" s="77">
        <v>0.75</v>
      </c>
    </row>
    <row r="20" spans="1:29" s="3" customFormat="1" ht="9" customHeight="1" x14ac:dyDescent="0.2">
      <c r="A20" s="89"/>
      <c r="B20" s="15"/>
      <c r="C20" s="15"/>
      <c r="D20" s="15"/>
      <c r="E20" s="15"/>
      <c r="F20" s="15"/>
      <c r="G20" s="15"/>
      <c r="H20" s="15"/>
      <c r="I20" s="15"/>
      <c r="J20" s="15"/>
      <c r="K20" s="90"/>
      <c r="L20" s="12"/>
      <c r="M20" s="38"/>
      <c r="N20" s="38"/>
      <c r="O20" s="34"/>
      <c r="P20" s="29"/>
      <c r="Q20" s="29"/>
      <c r="R20" s="29"/>
      <c r="S20" s="50"/>
      <c r="T20" s="71"/>
      <c r="U20" s="29"/>
      <c r="V20" s="29"/>
      <c r="W20" s="72"/>
      <c r="X20" s="97"/>
      <c r="Y20" s="77"/>
    </row>
    <row r="21" spans="1:29" s="3" customFormat="1" ht="11.25" x14ac:dyDescent="0.2">
      <c r="A21" s="89"/>
      <c r="B21" s="15"/>
      <c r="C21" s="15"/>
      <c r="D21" s="15"/>
      <c r="E21" s="15"/>
      <c r="F21" s="15"/>
      <c r="G21" s="15"/>
      <c r="H21" s="15"/>
      <c r="I21" s="15"/>
      <c r="J21" s="15"/>
      <c r="K21" s="90">
        <v>4</v>
      </c>
      <c r="L21" s="81" t="s">
        <v>53</v>
      </c>
      <c r="M21" s="39" t="s">
        <v>23</v>
      </c>
      <c r="N21" s="39" t="s">
        <v>21</v>
      </c>
      <c r="O21" s="32">
        <v>8</v>
      </c>
      <c r="P21" s="24">
        <v>8</v>
      </c>
      <c r="Q21" s="24">
        <v>8</v>
      </c>
      <c r="R21" s="24">
        <v>8</v>
      </c>
      <c r="S21" s="48">
        <v>8</v>
      </c>
      <c r="T21" s="67">
        <v>8</v>
      </c>
      <c r="U21" s="24">
        <v>8</v>
      </c>
      <c r="V21" s="24">
        <v>8</v>
      </c>
      <c r="W21" s="68"/>
      <c r="X21" s="101">
        <v>8</v>
      </c>
      <c r="Y21" s="77">
        <v>0.75</v>
      </c>
    </row>
    <row r="22" spans="1:29" s="3" customFormat="1" ht="6.75" customHeight="1" x14ac:dyDescent="0.2">
      <c r="A22" s="89"/>
      <c r="B22" s="15"/>
      <c r="C22" s="15"/>
      <c r="D22" s="15"/>
      <c r="E22" s="15"/>
      <c r="F22" s="15"/>
      <c r="G22" s="15"/>
      <c r="H22" s="15"/>
      <c r="I22" s="15"/>
      <c r="J22" s="15"/>
      <c r="K22" s="90"/>
      <c r="L22" s="12"/>
      <c r="M22" s="38"/>
      <c r="N22" s="38"/>
      <c r="O22" s="34"/>
      <c r="P22" s="29"/>
      <c r="Q22" s="29"/>
      <c r="R22" s="29"/>
      <c r="S22" s="50"/>
      <c r="T22" s="71"/>
      <c r="U22" s="29"/>
      <c r="V22" s="29"/>
      <c r="W22" s="72"/>
      <c r="X22" s="97"/>
      <c r="Y22" s="77"/>
    </row>
    <row r="23" spans="1:29" s="3" customFormat="1" ht="22.5" x14ac:dyDescent="0.2">
      <c r="A23" s="89"/>
      <c r="B23" s="15"/>
      <c r="C23" s="15"/>
      <c r="D23" s="15"/>
      <c r="E23" s="15"/>
      <c r="F23" s="15"/>
      <c r="G23" s="15"/>
      <c r="H23" s="15"/>
      <c r="I23" s="15"/>
      <c r="J23" s="15"/>
      <c r="K23" s="90">
        <v>5</v>
      </c>
      <c r="L23" s="81" t="s">
        <v>54</v>
      </c>
      <c r="M23" s="39" t="s">
        <v>23</v>
      </c>
      <c r="N23" s="39" t="s">
        <v>21</v>
      </c>
      <c r="O23" s="32">
        <v>144</v>
      </c>
      <c r="P23" s="24">
        <v>144</v>
      </c>
      <c r="Q23" s="24">
        <v>144</v>
      </c>
      <c r="R23" s="24">
        <v>144</v>
      </c>
      <c r="S23" s="48">
        <v>144</v>
      </c>
      <c r="T23" s="67">
        <v>141</v>
      </c>
      <c r="U23" s="24">
        <v>141</v>
      </c>
      <c r="V23" s="24">
        <v>141</v>
      </c>
      <c r="W23" s="68"/>
      <c r="X23" s="99">
        <v>141</v>
      </c>
      <c r="Y23" s="100">
        <v>0.73</v>
      </c>
    </row>
    <row r="24" spans="1:29" s="3" customFormat="1" ht="5.25" customHeight="1" thickBot="1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3"/>
      <c r="L24" s="84"/>
      <c r="M24" s="41"/>
      <c r="N24" s="41"/>
      <c r="O24" s="35"/>
      <c r="P24" s="11"/>
      <c r="Q24" s="11"/>
      <c r="R24" s="11"/>
      <c r="S24" s="51"/>
      <c r="T24" s="73"/>
      <c r="U24" s="11"/>
      <c r="V24" s="11"/>
      <c r="W24" s="74"/>
      <c r="X24" s="58"/>
      <c r="Y24" s="80" t="str">
        <f>IF(O24=0,"",(#REF!+#REF!+#REF!+#REF!)/O24)</f>
        <v/>
      </c>
    </row>
    <row r="25" spans="1:29" ht="4.5" customHeight="1" x14ac:dyDescent="0.25">
      <c r="J25" s="114" t="s">
        <v>14</v>
      </c>
      <c r="K25" s="112">
        <v>5</v>
      </c>
      <c r="L25" s="17"/>
      <c r="X25" s="98"/>
    </row>
    <row r="26" spans="1:29" ht="80.25" customHeight="1" thickBot="1" x14ac:dyDescent="0.3">
      <c r="J26" s="115"/>
      <c r="K26" s="113"/>
      <c r="L26" s="18"/>
    </row>
    <row r="27" spans="1:29" ht="15.75" customHeight="1" x14ac:dyDescent="0.25">
      <c r="J27" s="19"/>
      <c r="K27" s="20"/>
      <c r="L27" s="18"/>
    </row>
    <row r="28" spans="1:29" x14ac:dyDescent="0.25">
      <c r="J28" s="19"/>
      <c r="K28" s="20"/>
      <c r="L28" s="18"/>
    </row>
    <row r="30" spans="1:29" x14ac:dyDescent="0.25">
      <c r="B30" s="109" t="s">
        <v>25</v>
      </c>
      <c r="C30" s="110"/>
      <c r="D30" s="110"/>
      <c r="E30" s="110"/>
      <c r="F30" s="110"/>
      <c r="G30" s="110"/>
      <c r="H30" s="110"/>
      <c r="I30" s="110"/>
      <c r="J30" s="110"/>
      <c r="K30" s="110"/>
      <c r="S30" s="26" t="s">
        <v>27</v>
      </c>
      <c r="T30" s="27"/>
      <c r="U30" s="27"/>
      <c r="V30" s="27"/>
      <c r="W30" s="28"/>
      <c r="X30" s="27"/>
      <c r="Y30" s="27"/>
      <c r="Z30" s="27"/>
      <c r="AA30" s="27"/>
      <c r="AB30" s="27"/>
      <c r="AC30" s="27"/>
    </row>
    <row r="31" spans="1:29" x14ac:dyDescent="0.25">
      <c r="B31" s="107" t="s">
        <v>26</v>
      </c>
      <c r="C31" s="108"/>
      <c r="D31" s="108"/>
      <c r="E31" s="108"/>
      <c r="F31" s="108"/>
      <c r="G31" s="108"/>
      <c r="H31" s="108"/>
      <c r="I31" s="108"/>
      <c r="J31" s="108"/>
      <c r="K31" s="108"/>
      <c r="S31" t="s">
        <v>55</v>
      </c>
    </row>
  </sheetData>
  <sheetProtection selectLockedCells="1"/>
  <mergeCells count="23">
    <mergeCell ref="O3:S3"/>
    <mergeCell ref="X3:X4"/>
    <mergeCell ref="Y3:Y4"/>
    <mergeCell ref="F3:F4"/>
    <mergeCell ref="G3:G4"/>
    <mergeCell ref="J3:J4"/>
    <mergeCell ref="K3:K4"/>
    <mergeCell ref="H3:H4"/>
    <mergeCell ref="I3:I4"/>
    <mergeCell ref="N3:N4"/>
    <mergeCell ref="L3:L4"/>
    <mergeCell ref="M3:M4"/>
    <mergeCell ref="T3:W3"/>
    <mergeCell ref="A1:K1"/>
    <mergeCell ref="C3:C4"/>
    <mergeCell ref="D3:D4"/>
    <mergeCell ref="E3:E4"/>
    <mergeCell ref="B31:K31"/>
    <mergeCell ref="B30:K30"/>
    <mergeCell ref="A3:A4"/>
    <mergeCell ref="K25:K26"/>
    <mergeCell ref="J25:J26"/>
    <mergeCell ref="B3:B4"/>
  </mergeCells>
  <pageMargins left="3.937007874015748E-2" right="0.23622047244094491" top="0.62992125984251968" bottom="0.51181102362204722" header="0.31496062992125984" footer="0.31496062992125984"/>
  <pageSetup scale="85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2018-04-11T01:43:21Z</cp:lastPrinted>
  <dcterms:created xsi:type="dcterms:W3CDTF">2016-06-01T21:50:16Z</dcterms:created>
  <dcterms:modified xsi:type="dcterms:W3CDTF">2018-11-16T19:08:10Z</dcterms:modified>
</cp:coreProperties>
</file>