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5" yWindow="90" windowWidth="15480" windowHeight="7305"/>
  </bookViews>
  <sheets>
    <sheet name="ESTATUS A. DIRECTAS" sheetId="4" r:id="rId1"/>
    <sheet name="CUENTA PUBLICA" sheetId="2" r:id="rId2"/>
    <sheet name="Sheet1" sheetId="3" r:id="rId3"/>
  </sheets>
  <calcPr calcId="144525"/>
</workbook>
</file>

<file path=xl/calcChain.xml><?xml version="1.0" encoding="utf-8"?>
<calcChain xmlns="http://schemas.openxmlformats.org/spreadsheetml/2006/main">
  <c r="G33" i="2" l="1"/>
  <c r="G32" i="2"/>
  <c r="G31" i="2"/>
  <c r="G30" i="2"/>
  <c r="G28" i="2"/>
  <c r="G27" i="2"/>
  <c r="G26" i="2"/>
  <c r="G25" i="2"/>
  <c r="G24" i="2"/>
  <c r="G29" i="2" s="1"/>
  <c r="G16" i="2"/>
  <c r="G14" i="2"/>
  <c r="F34" i="2"/>
  <c r="E34" i="2"/>
  <c r="F29" i="2"/>
  <c r="E29" i="2"/>
  <c r="F23" i="2"/>
  <c r="G22" i="2"/>
  <c r="G20" i="2"/>
  <c r="E19" i="2"/>
  <c r="E23" i="2" s="1"/>
  <c r="E18" i="2"/>
  <c r="F17" i="2"/>
  <c r="G17" i="2" s="1"/>
  <c r="F15" i="2"/>
  <c r="G15" i="2" s="1"/>
  <c r="F13" i="2"/>
  <c r="E13" i="2"/>
  <c r="G12" i="2"/>
  <c r="G11" i="2"/>
  <c r="G10" i="2"/>
  <c r="F18" i="2" l="1"/>
  <c r="G34" i="2"/>
  <c r="G18" i="2"/>
  <c r="E35" i="2"/>
  <c r="G13" i="2"/>
  <c r="F35" i="2"/>
  <c r="G19" i="2"/>
  <c r="G23" i="2" s="1"/>
  <c r="G35" i="2" l="1"/>
</calcChain>
</file>

<file path=xl/sharedStrings.xml><?xml version="1.0" encoding="utf-8"?>
<sst xmlns="http://schemas.openxmlformats.org/spreadsheetml/2006/main" count="177" uniqueCount="134">
  <si>
    <t xml:space="preserve">     </t>
  </si>
  <si>
    <t xml:space="preserve">              Organo de Control y Desarrollo Administrativo de los Servicios de Salud de Sonora</t>
  </si>
  <si>
    <t xml:space="preserve">             Control de Observaciones y Seguimiento</t>
  </si>
  <si>
    <t>No.</t>
  </si>
  <si>
    <t>Dependencia</t>
  </si>
  <si>
    <t>Rubro</t>
  </si>
  <si>
    <t>Período                Auditado</t>
  </si>
  <si>
    <t>Plazo para responder</t>
  </si>
  <si>
    <t>Número de Observaciones</t>
  </si>
  <si>
    <t>Total</t>
  </si>
  <si>
    <t>Solventado</t>
  </si>
  <si>
    <t>Pendiente</t>
  </si>
  <si>
    <t xml:space="preserve">Servicios de Salud de Sonora </t>
  </si>
  <si>
    <t>Servicios de Salud de Sonora</t>
  </si>
  <si>
    <t>Organización General, Recursos Financieros, Materiales y Humanos.</t>
  </si>
  <si>
    <t xml:space="preserve"> Julio a Diciembre 2006 - Enero a Octubre 2007</t>
  </si>
  <si>
    <t>10 días</t>
  </si>
  <si>
    <t>y 1 de Enero de 2008 al 31 de Enero de 2009.</t>
  </si>
  <si>
    <t xml:space="preserve">Servicios de Salud de Sonora   </t>
  </si>
  <si>
    <t>1 de Enero  al 31 de Diciembre  de 2009.</t>
  </si>
  <si>
    <t>1 de Enero  al 31 de Diciembre  de 2010.</t>
  </si>
  <si>
    <t>Total de Observaciones 2008, 2009,               2010 y 2011</t>
  </si>
  <si>
    <t>Servicios de Salud de Sonora 2012</t>
  </si>
  <si>
    <t>PRIMER TRIMESTRE 2012</t>
  </si>
  <si>
    <t>Hospital General de Cd. Obregón</t>
  </si>
  <si>
    <t>Cuentas por Cobrar- Cuotas de Recuperación</t>
  </si>
  <si>
    <t>1ro de Julio de 2010 al 30 de septiembre de 2011</t>
  </si>
  <si>
    <t>S-0136/2012  24/Ene/12</t>
  </si>
  <si>
    <t>Laboratorio Estatal de Salud Pública</t>
  </si>
  <si>
    <t>Organización General, Recursos Humanos Materiales y Financieros.</t>
  </si>
  <si>
    <t>Enero de 2010 al 30 de junio de 2011</t>
  </si>
  <si>
    <t>S-0139/2012  30/Ene/2012</t>
  </si>
  <si>
    <t>Dirección General de Riesgos Sanitarios</t>
  </si>
  <si>
    <t>S-0135/2012 26/Ene/2012</t>
  </si>
  <si>
    <t>Informe Final 2011</t>
  </si>
  <si>
    <t>1 de Enero al 31 de Diciembre de 2011.</t>
  </si>
  <si>
    <t>S-0625/2012 30/Mzo/2012</t>
  </si>
  <si>
    <t>Informe Final HIES 2011</t>
  </si>
  <si>
    <t>S-0623/2012 30/Mzo/2012</t>
  </si>
  <si>
    <t>Dirección de Servicios Generales</t>
  </si>
  <si>
    <t xml:space="preserve">Revisión Vehicular </t>
  </si>
  <si>
    <t>Diciembre de 2011</t>
  </si>
  <si>
    <t>S-0587/2012 30/Mzo/2012</t>
  </si>
  <si>
    <t>Dirección General de Administración</t>
  </si>
  <si>
    <t>Deudores Diversos</t>
  </si>
  <si>
    <t>1 de Enero al 31 de Octubre de 2011.</t>
  </si>
  <si>
    <t>S-0601/2012 30/Mzo/2012</t>
  </si>
  <si>
    <t>Centro de Salud Lomas de Madrid</t>
  </si>
  <si>
    <t>1 de Enero 2010 al 30 de Septiembre de 2011.</t>
  </si>
  <si>
    <t>S-0624/2012 30/Mzo/2012</t>
  </si>
  <si>
    <t>Total observaciones 2012</t>
  </si>
  <si>
    <t>Gran Total</t>
  </si>
  <si>
    <t>ORGANO DE CONTROL Y DESARROLLO ADMINISTRATIVO                                                                                                    SERVICIOS DE SALUD DE SONORA</t>
  </si>
  <si>
    <t>CONTROL DE OBSERVACIONES Y SEGUIMIENTO CUENTA PUBLICA</t>
  </si>
  <si>
    <t>Por Solventar</t>
  </si>
  <si>
    <t xml:space="preserve">CUENTA PUBLICA SERVICIOS DE SALUD DE SONORA </t>
  </si>
  <si>
    <t>ISAF - SSS Ejercicio 2007</t>
  </si>
  <si>
    <t>Despacho Externo - SSS  Ejercicio 2007</t>
  </si>
  <si>
    <t>Despacho Externo - HGE Ernesto Ramos Bours Ejercicio 2007</t>
  </si>
  <si>
    <t>Total Cuenta Publica 2007</t>
  </si>
  <si>
    <t>ISAF - SSS Ejercicio 2008</t>
  </si>
  <si>
    <t>ISAF  - Hospital General del Estado "Ernesto Ramos Bours"  Ejercicio 2008</t>
  </si>
  <si>
    <t>ISAF - HIES</t>
  </si>
  <si>
    <t>Despacho Externo -  SSS Ejercicio 2008</t>
  </si>
  <si>
    <r>
      <t xml:space="preserve">Total Cuenta Publica 2008  </t>
    </r>
    <r>
      <rPr>
        <b/>
        <sz val="16"/>
        <rFont val="Arial Narrow"/>
        <family val="2"/>
      </rPr>
      <t xml:space="preserve"> </t>
    </r>
  </si>
  <si>
    <t>ISAF - SSS Ejercicio 2009</t>
  </si>
  <si>
    <t>ISAF  - Hospital General del Estado "Ernesto Ramos Bours"  Ejercicio 2009</t>
  </si>
  <si>
    <t>Despacho Externo, SSS ejercicio 2009</t>
  </si>
  <si>
    <t>CUENTA PUBLICA 2009</t>
  </si>
  <si>
    <t>ISAF - SSS y HGE "Ramos Bours" Ejercicio 2010</t>
  </si>
  <si>
    <t>Despacho Externo - SSS  HGE Ramos Bours - ejercicio 2010</t>
  </si>
  <si>
    <t>Despacho Externo - Contingencias</t>
  </si>
  <si>
    <t>Despacho Externo - Hies</t>
  </si>
  <si>
    <t>SUBTOTAL CUENTA PUBLICA 2010</t>
  </si>
  <si>
    <t>ISAF  - SSS- HGE Ramos Bours e Hies</t>
  </si>
  <si>
    <t>Despacho Externo - HIES</t>
  </si>
  <si>
    <t>SUBTOTAL CUENTA PUBLICA 2011</t>
  </si>
  <si>
    <t>TOTAL OBSERVACIONES CUENTA PUBLICA</t>
  </si>
  <si>
    <t>Despacho Externo Informe  2011 - SSS</t>
  </si>
  <si>
    <t>Despacho Externo Informe  2011  Hge Ernesto Ramos Bours</t>
  </si>
  <si>
    <t xml:space="preserve">Posición al 30 de julio de 2012 </t>
  </si>
  <si>
    <t>NOTA:</t>
  </si>
  <si>
    <t>SE ENCUENTRAN EN REVISION POR ISAF  LAS SIGUIENTES RESPUESTAS.</t>
  </si>
  <si>
    <t xml:space="preserve">          11         RESPUESTAS</t>
  </si>
  <si>
    <r>
      <t xml:space="preserve">          </t>
    </r>
    <r>
      <rPr>
        <b/>
        <u/>
        <sz val="11"/>
        <color theme="1"/>
        <rFont val="Calibri"/>
        <family val="2"/>
        <scheme val="minor"/>
      </rPr>
      <t xml:space="preserve">30  </t>
    </r>
    <r>
      <rPr>
        <b/>
        <sz val="11"/>
        <color theme="1"/>
        <rFont val="Calibri"/>
        <family val="2"/>
        <scheme val="minor"/>
      </rPr>
      <t xml:space="preserve">       RESPUESTAS</t>
    </r>
  </si>
  <si>
    <t xml:space="preserve">          49         EN REVISION</t>
  </si>
  <si>
    <t xml:space="preserve">           5          RESPUESTAS</t>
  </si>
  <si>
    <t xml:space="preserve">           3          RESPUESTAS</t>
  </si>
  <si>
    <t>SEGUNDO TRIMESTRE 2012</t>
  </si>
  <si>
    <t>Diireccion General de Administración</t>
  </si>
  <si>
    <t>cCapitulo 2000 Materiales y Suministros</t>
  </si>
  <si>
    <t>1ero de Enero al 30 de Junio</t>
  </si>
  <si>
    <t>S-01870/2012  30/Abril/12</t>
  </si>
  <si>
    <t>Centro de Desarrollo Neuroconductual</t>
  </si>
  <si>
    <t>S-0871/2012  30/Ene/2012</t>
  </si>
  <si>
    <t>Programa Operativo Anual</t>
  </si>
  <si>
    <t>Evaluacion Programa Anual Servicios de Salud de Sonora</t>
  </si>
  <si>
    <t>Segundo Semestre 2011</t>
  </si>
  <si>
    <t>S-1093/2012 31/Mayo/2012</t>
  </si>
  <si>
    <t>Hospital Infantil del Estado</t>
  </si>
  <si>
    <t>Egresos</t>
  </si>
  <si>
    <t>Enero a Septiembre de 2011</t>
  </si>
  <si>
    <t>S-0964/2012 21/Mayo/2012</t>
  </si>
  <si>
    <t>POA</t>
  </si>
  <si>
    <t>Julio a Diciembre de 2011</t>
  </si>
  <si>
    <t>S-1236/2012 19/junio/2012</t>
  </si>
  <si>
    <t xml:space="preserve">Hoapital General Caborca </t>
  </si>
  <si>
    <t>1ro de Mayo del 2010 al 31 de Diciembre del 2011</t>
  </si>
  <si>
    <t>S-1360/2012 25/junio/2012</t>
  </si>
  <si>
    <t>Hospital General Guaymas</t>
  </si>
  <si>
    <t>Enero de 2010 al 30 de septiembre del 2011</t>
  </si>
  <si>
    <t>S-1361/2012 25/junio/2012</t>
  </si>
  <si>
    <t>Centro de Salud Domingo Olivares</t>
  </si>
  <si>
    <t>Enero 2010 al 30 de Septiembre de 2011.</t>
  </si>
  <si>
    <t>S-1362/2012 25/junio/2012</t>
  </si>
  <si>
    <t>Hospital General del Estado "Ernesto Ramos Bours"</t>
  </si>
  <si>
    <t>Inventario</t>
  </si>
  <si>
    <t>1ero de Diciembre del 2011 al 31 sw diciembre del 2012</t>
  </si>
  <si>
    <t>S-1410/2012 29/junio/2012</t>
  </si>
  <si>
    <t>Jurisdiccion II</t>
  </si>
  <si>
    <t>1 ero de Mayo del 2010 al 31 de Diciembre del 2011</t>
  </si>
  <si>
    <t>S-1411/2012 29/junio/2012</t>
  </si>
  <si>
    <t>Jurisdiccion III</t>
  </si>
  <si>
    <t>Enero del 2011 al 30 de Abril del 2012</t>
  </si>
  <si>
    <t>S-1412/2012 29/junio/2012</t>
  </si>
  <si>
    <t>Enero a Diciembre de 2011</t>
  </si>
  <si>
    <t>S-1413/2012 29/junio/2012</t>
  </si>
  <si>
    <t>Jurisdiccion IV</t>
  </si>
  <si>
    <t xml:space="preserve">Enero de 2011 al 30 de abril de 2012 </t>
  </si>
  <si>
    <t>S-1414/2012 29/junio/2012</t>
  </si>
  <si>
    <t>Observaciones del según trimestre</t>
  </si>
  <si>
    <t>Informe Final de Servicios de Salud de Sonora</t>
  </si>
  <si>
    <t>TOTAL</t>
  </si>
  <si>
    <t>Relación de Unidades Auditadas y su estado de Solventación a Junio de 2012.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</si>
</sst>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b/>
      <sz val="14"/>
      <name val="Arial Narrow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7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7"/>
      <name val="Arial Narrow"/>
      <family val="2"/>
    </font>
    <font>
      <sz val="10"/>
      <name val="Arial Narrow"/>
      <family val="2"/>
    </font>
    <font>
      <sz val="14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11"/>
      <name val="Arial Narrow"/>
      <family val="2"/>
    </font>
    <font>
      <b/>
      <sz val="11"/>
      <color theme="6" tint="0.39997558519241921"/>
      <name val="Arial Narrow"/>
      <family val="2"/>
    </font>
    <font>
      <b/>
      <sz val="16"/>
      <name val="Arial Narrow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mbria"/>
      <family val="2"/>
      <scheme val="major"/>
    </font>
    <font>
      <sz val="11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78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0" fontId="14" fillId="0" borderId="0"/>
    <xf numFmtId="0" fontId="23" fillId="0" borderId="0"/>
    <xf numFmtId="0" fontId="24" fillId="0" borderId="0"/>
  </cellStyleXfs>
  <cellXfs count="165">
    <xf numFmtId="0" fontId="0" fillId="0" borderId="0" xfId="0"/>
    <xf numFmtId="0" fontId="15" fillId="0" borderId="0" xfId="1" applyFont="1" applyAlignment="1">
      <alignment horizontal="center" wrapText="1"/>
    </xf>
    <xf numFmtId="0" fontId="13" fillId="0" borderId="0" xfId="1" applyFont="1" applyAlignment="1">
      <alignment horizontal="center" wrapText="1"/>
    </xf>
    <xf numFmtId="0" fontId="5" fillId="5" borderId="27" xfId="1" applyFont="1" applyFill="1" applyBorder="1" applyAlignment="1">
      <alignment horizontal="center" vertical="top"/>
    </xf>
    <xf numFmtId="0" fontId="5" fillId="5" borderId="28" xfId="1" applyFont="1" applyFill="1" applyBorder="1" applyAlignment="1">
      <alignment horizontal="center"/>
    </xf>
    <xf numFmtId="0" fontId="6" fillId="0" borderId="29" xfId="1" applyFont="1" applyFill="1" applyBorder="1" applyAlignment="1">
      <alignment vertical="top"/>
    </xf>
    <xf numFmtId="0" fontId="17" fillId="0" borderId="29" xfId="1" applyFont="1" applyFill="1" applyBorder="1" applyAlignment="1">
      <alignment horizontal="center" vertical="center"/>
    </xf>
    <xf numFmtId="0" fontId="5" fillId="0" borderId="30" xfId="1" applyFont="1" applyFill="1" applyBorder="1" applyAlignment="1">
      <alignment horizontal="center" vertical="top"/>
    </xf>
    <xf numFmtId="0" fontId="9" fillId="0" borderId="32" xfId="1" applyFont="1" applyFill="1" applyBorder="1" applyAlignment="1">
      <alignment horizontal="center" vertical="center" wrapText="1"/>
    </xf>
    <xf numFmtId="0" fontId="18" fillId="0" borderId="12" xfId="1" applyFont="1" applyFill="1" applyBorder="1" applyAlignment="1">
      <alignment horizontal="center" vertical="center"/>
    </xf>
    <xf numFmtId="0" fontId="9" fillId="0" borderId="34" xfId="1" applyFont="1" applyFill="1" applyBorder="1" applyAlignment="1">
      <alignment horizontal="center" vertical="center" wrapText="1"/>
    </xf>
    <xf numFmtId="0" fontId="18" fillId="0" borderId="14" xfId="1" applyFont="1" applyFill="1" applyBorder="1" applyAlignment="1">
      <alignment horizontal="center" vertical="center"/>
    </xf>
    <xf numFmtId="0" fontId="19" fillId="5" borderId="35" xfId="1" applyFont="1" applyFill="1" applyBorder="1" applyAlignment="1">
      <alignment horizontal="center" vertical="center" textRotation="255"/>
    </xf>
    <xf numFmtId="0" fontId="11" fillId="5" borderId="36" xfId="1" applyFont="1" applyFill="1" applyBorder="1" applyAlignment="1">
      <alignment horizontal="center" vertical="center" wrapText="1"/>
    </xf>
    <xf numFmtId="0" fontId="11" fillId="5" borderId="35" xfId="1" applyFont="1" applyFill="1" applyBorder="1" applyAlignment="1">
      <alignment horizontal="center" vertical="center"/>
    </xf>
    <xf numFmtId="0" fontId="13" fillId="0" borderId="0" xfId="0" applyFont="1"/>
    <xf numFmtId="0" fontId="9" fillId="0" borderId="31" xfId="1" applyFont="1" applyFill="1" applyBorder="1" applyAlignment="1">
      <alignment horizontal="center" vertical="center" wrapText="1"/>
    </xf>
    <xf numFmtId="0" fontId="18" fillId="0" borderId="30" xfId="1" applyFont="1" applyFill="1" applyBorder="1" applyAlignment="1">
      <alignment horizontal="center" vertical="center"/>
    </xf>
    <xf numFmtId="0" fontId="14" fillId="5" borderId="37" xfId="1" applyFont="1" applyFill="1" applyBorder="1" applyAlignment="1">
      <alignment horizontal="center" vertical="center" textRotation="255" wrapText="1"/>
    </xf>
    <xf numFmtId="0" fontId="14" fillId="0" borderId="0" xfId="0" applyFont="1"/>
    <xf numFmtId="0" fontId="7" fillId="0" borderId="32" xfId="1" applyFont="1" applyFill="1" applyBorder="1" applyAlignment="1">
      <alignment horizontal="center" vertical="center" wrapText="1"/>
    </xf>
    <xf numFmtId="0" fontId="11" fillId="5" borderId="37" xfId="1" applyFont="1" applyFill="1" applyBorder="1" applyAlignment="1">
      <alignment horizontal="center" vertical="center"/>
    </xf>
    <xf numFmtId="0" fontId="9" fillId="0" borderId="39" xfId="1" applyFont="1" applyFill="1" applyBorder="1" applyAlignment="1">
      <alignment horizontal="center" vertical="center" wrapText="1"/>
    </xf>
    <xf numFmtId="0" fontId="13" fillId="5" borderId="35" xfId="0" applyFont="1" applyFill="1" applyBorder="1" applyAlignment="1">
      <alignment horizontal="center" vertical="center" textRotation="255"/>
    </xf>
    <xf numFmtId="0" fontId="11" fillId="5" borderId="35" xfId="1" applyFont="1" applyFill="1" applyBorder="1" applyAlignment="1">
      <alignment horizontal="center" vertical="center" wrapText="1"/>
    </xf>
    <xf numFmtId="0" fontId="9" fillId="0" borderId="30" xfId="1" applyFont="1" applyFill="1" applyBorder="1" applyAlignment="1">
      <alignment horizontal="center" vertical="center" wrapText="1"/>
    </xf>
    <xf numFmtId="0" fontId="18" fillId="0" borderId="22" xfId="1" applyFont="1" applyFill="1" applyBorder="1" applyAlignment="1">
      <alignment horizontal="center" vertical="center"/>
    </xf>
    <xf numFmtId="0" fontId="9" fillId="0" borderId="12" xfId="1" applyFont="1" applyFill="1" applyBorder="1" applyAlignment="1">
      <alignment horizontal="center" vertical="center" wrapText="1"/>
    </xf>
    <xf numFmtId="0" fontId="9" fillId="0" borderId="14" xfId="1" applyFont="1" applyFill="1" applyBorder="1" applyAlignment="1">
      <alignment horizontal="center" vertical="center" wrapText="1"/>
    </xf>
    <xf numFmtId="0" fontId="9" fillId="0" borderId="40" xfId="1" applyFont="1" applyFill="1" applyBorder="1" applyAlignment="1">
      <alignment horizontal="center" vertical="center" wrapText="1"/>
    </xf>
    <xf numFmtId="0" fontId="18" fillId="0" borderId="41" xfId="1" applyFont="1" applyFill="1" applyBorder="1" applyAlignment="1">
      <alignment horizontal="center" vertical="center"/>
    </xf>
    <xf numFmtId="0" fontId="13" fillId="5" borderId="37" xfId="0" applyFont="1" applyFill="1" applyBorder="1" applyAlignment="1">
      <alignment horizontal="center" vertical="center" textRotation="255" wrapText="1"/>
    </xf>
    <xf numFmtId="0" fontId="12" fillId="5" borderId="36" xfId="1" applyFont="1" applyFill="1" applyBorder="1" applyAlignment="1">
      <alignment horizontal="center" vertical="center" wrapText="1"/>
    </xf>
    <xf numFmtId="17" fontId="0" fillId="0" borderId="0" xfId="0" applyNumberFormat="1"/>
    <xf numFmtId="0" fontId="0" fillId="0" borderId="0" xfId="0" applyAlignment="1">
      <alignment horizontal="center"/>
    </xf>
    <xf numFmtId="0" fontId="21" fillId="0" borderId="0" xfId="0" applyFont="1"/>
    <xf numFmtId="0" fontId="21" fillId="0" borderId="28" xfId="0" applyFont="1" applyBorder="1"/>
    <xf numFmtId="0" fontId="21" fillId="0" borderId="49" xfId="0" applyFont="1" applyBorder="1"/>
    <xf numFmtId="0" fontId="21" fillId="0" borderId="48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5" fillId="5" borderId="50" xfId="1" applyFont="1" applyFill="1" applyBorder="1" applyAlignment="1">
      <alignment horizontal="center" vertical="center" wrapText="1"/>
    </xf>
    <xf numFmtId="0" fontId="5" fillId="5" borderId="51" xfId="1" applyFont="1" applyFill="1" applyBorder="1" applyAlignment="1">
      <alignment horizontal="center" vertical="center" wrapText="1"/>
    </xf>
    <xf numFmtId="0" fontId="5" fillId="5" borderId="56" xfId="1" applyFont="1" applyFill="1" applyBorder="1" applyAlignment="1">
      <alignment horizontal="center" vertical="top"/>
    </xf>
    <xf numFmtId="0" fontId="5" fillId="5" borderId="57" xfId="1" applyFont="1" applyFill="1" applyBorder="1" applyAlignment="1">
      <alignment horizontal="center" wrapText="1"/>
    </xf>
    <xf numFmtId="0" fontId="6" fillId="0" borderId="58" xfId="1" applyFont="1" applyFill="1" applyBorder="1" applyAlignment="1">
      <alignment vertical="top"/>
    </xf>
    <xf numFmtId="0" fontId="5" fillId="0" borderId="59" xfId="1" applyFont="1" applyFill="1" applyBorder="1" applyAlignment="1">
      <alignment horizontal="center" vertical="top"/>
    </xf>
    <xf numFmtId="0" fontId="11" fillId="0" borderId="60" xfId="1" applyFont="1" applyFill="1" applyBorder="1" applyAlignment="1">
      <alignment horizontal="center" vertical="center"/>
    </xf>
    <xf numFmtId="0" fontId="18" fillId="0" borderId="61" xfId="1" applyFont="1" applyFill="1" applyBorder="1" applyAlignment="1">
      <alignment horizontal="center" vertical="center"/>
    </xf>
    <xf numFmtId="0" fontId="11" fillId="0" borderId="62" xfId="1" applyFont="1" applyFill="1" applyBorder="1" applyAlignment="1">
      <alignment horizontal="center" vertical="center"/>
    </xf>
    <xf numFmtId="0" fontId="18" fillId="0" borderId="63" xfId="1" applyFont="1" applyFill="1" applyBorder="1" applyAlignment="1">
      <alignment horizontal="center" vertical="center"/>
    </xf>
    <xf numFmtId="0" fontId="11" fillId="5" borderId="64" xfId="1" applyFont="1" applyFill="1" applyBorder="1" applyAlignment="1">
      <alignment horizontal="center" vertical="center"/>
    </xf>
    <xf numFmtId="0" fontId="11" fillId="5" borderId="65" xfId="1" applyFont="1" applyFill="1" applyBorder="1" applyAlignment="1">
      <alignment horizontal="center" vertical="center"/>
    </xf>
    <xf numFmtId="0" fontId="11" fillId="0" borderId="66" xfId="1" applyFont="1" applyFill="1" applyBorder="1" applyAlignment="1">
      <alignment horizontal="center" vertical="center"/>
    </xf>
    <xf numFmtId="0" fontId="18" fillId="5" borderId="64" xfId="1" applyFont="1" applyFill="1" applyBorder="1" applyAlignment="1">
      <alignment horizontal="center" vertical="center"/>
    </xf>
    <xf numFmtId="0" fontId="11" fillId="0" borderId="67" xfId="1" applyFont="1" applyFill="1" applyBorder="1" applyAlignment="1">
      <alignment horizontal="center" vertical="center"/>
    </xf>
    <xf numFmtId="0" fontId="18" fillId="0" borderId="59" xfId="1" applyFont="1" applyFill="1" applyBorder="1" applyAlignment="1">
      <alignment horizontal="center" vertical="center"/>
    </xf>
    <xf numFmtId="0" fontId="11" fillId="0" borderId="68" xfId="1" applyFont="1" applyFill="1" applyBorder="1" applyAlignment="1">
      <alignment horizontal="center" vertical="center"/>
    </xf>
    <xf numFmtId="0" fontId="11" fillId="0" borderId="64" xfId="1" applyFont="1" applyFill="1" applyBorder="1" applyAlignment="1">
      <alignment horizontal="center" vertical="center"/>
    </xf>
    <xf numFmtId="0" fontId="11" fillId="0" borderId="69" xfId="1" applyFont="1" applyFill="1" applyBorder="1" applyAlignment="1">
      <alignment horizontal="center" vertical="center"/>
    </xf>
    <xf numFmtId="0" fontId="11" fillId="6" borderId="61" xfId="1" applyFont="1" applyFill="1" applyBorder="1" applyAlignment="1">
      <alignment horizontal="center" vertical="center"/>
    </xf>
    <xf numFmtId="0" fontId="11" fillId="5" borderId="70" xfId="1" applyFont="1" applyFill="1" applyBorder="1" applyAlignment="1">
      <alignment horizontal="center" vertical="center"/>
    </xf>
    <xf numFmtId="0" fontId="11" fillId="5" borderId="16" xfId="1" applyFont="1" applyFill="1" applyBorder="1" applyAlignment="1">
      <alignment horizontal="center" vertical="center"/>
    </xf>
    <xf numFmtId="0" fontId="12" fillId="5" borderId="71" xfId="1" applyFont="1" applyFill="1" applyBorder="1" applyAlignment="1">
      <alignment horizontal="center" vertical="center" wrapText="1"/>
    </xf>
    <xf numFmtId="0" fontId="11" fillId="5" borderId="72" xfId="1" applyFont="1" applyFill="1" applyBorder="1" applyAlignment="1">
      <alignment horizontal="center" vertical="center"/>
    </xf>
    <xf numFmtId="0" fontId="11" fillId="5" borderId="73" xfId="1" applyFont="1" applyFill="1" applyBorder="1" applyAlignment="1">
      <alignment horizontal="center" vertical="center"/>
    </xf>
    <xf numFmtId="0" fontId="13" fillId="0" borderId="33" xfId="1" applyFont="1" applyBorder="1" applyAlignment="1">
      <alignment horizontal="center" vertical="center" textRotation="255" wrapText="1"/>
    </xf>
    <xf numFmtId="0" fontId="14" fillId="0" borderId="33" xfId="1" applyFont="1" applyBorder="1" applyAlignment="1">
      <alignment horizontal="center" vertical="center" textRotation="255" wrapText="1"/>
    </xf>
    <xf numFmtId="0" fontId="13" fillId="0" borderId="33" xfId="1" applyFont="1" applyFill="1" applyBorder="1" applyAlignment="1">
      <alignment horizontal="center" vertical="center" textRotation="255" wrapText="1"/>
    </xf>
    <xf numFmtId="0" fontId="11" fillId="0" borderId="38" xfId="1" applyFont="1" applyFill="1" applyBorder="1" applyAlignment="1">
      <alignment horizontal="center" vertical="center" textRotation="255" wrapText="1"/>
    </xf>
    <xf numFmtId="0" fontId="13" fillId="0" borderId="33" xfId="0" applyFont="1" applyBorder="1" applyAlignment="1">
      <alignment horizontal="center" vertical="center" textRotation="255" wrapText="1"/>
    </xf>
    <xf numFmtId="0" fontId="15" fillId="0" borderId="0" xfId="1" applyFont="1" applyAlignment="1">
      <alignment horizontal="center" wrapText="1"/>
    </xf>
    <xf numFmtId="0" fontId="13" fillId="0" borderId="0" xfId="1" applyFont="1" applyAlignment="1">
      <alignment horizontal="center" wrapText="1"/>
    </xf>
    <xf numFmtId="0" fontId="14" fillId="0" borderId="0" xfId="1" applyFont="1" applyAlignment="1">
      <alignment horizontal="center" wrapText="1"/>
    </xf>
    <xf numFmtId="0" fontId="15" fillId="0" borderId="42" xfId="1" applyFont="1" applyBorder="1" applyAlignment="1">
      <alignment horizontal="center" vertical="center" wrapText="1"/>
    </xf>
    <xf numFmtId="0" fontId="15" fillId="0" borderId="43" xfId="1" applyFont="1" applyBorder="1" applyAlignment="1">
      <alignment horizontal="center" vertical="center" wrapText="1"/>
    </xf>
    <xf numFmtId="0" fontId="13" fillId="0" borderId="43" xfId="1" applyFont="1" applyBorder="1" applyAlignment="1">
      <alignment horizontal="center" vertical="center" wrapText="1"/>
    </xf>
    <xf numFmtId="0" fontId="13" fillId="0" borderId="44" xfId="1" applyFont="1" applyBorder="1" applyAlignment="1">
      <alignment horizontal="center" vertical="center" wrapText="1"/>
    </xf>
    <xf numFmtId="0" fontId="13" fillId="0" borderId="45" xfId="1" applyFont="1" applyBorder="1" applyAlignment="1">
      <alignment horizontal="center" vertical="center" wrapText="1"/>
    </xf>
    <xf numFmtId="0" fontId="13" fillId="0" borderId="46" xfId="1" applyFont="1" applyBorder="1" applyAlignment="1">
      <alignment horizontal="center" vertical="center" wrapText="1"/>
    </xf>
    <xf numFmtId="0" fontId="13" fillId="0" borderId="47" xfId="1" applyFont="1" applyBorder="1" applyAlignment="1">
      <alignment horizontal="center" vertical="center" wrapText="1"/>
    </xf>
    <xf numFmtId="0" fontId="16" fillId="5" borderId="52" xfId="1" applyFont="1" applyFill="1" applyBorder="1" applyAlignment="1">
      <alignment horizontal="center" vertical="center"/>
    </xf>
    <xf numFmtId="0" fontId="17" fillId="5" borderId="7" xfId="1" applyFont="1" applyFill="1" applyBorder="1" applyAlignment="1">
      <alignment horizontal="center" vertical="center"/>
    </xf>
    <xf numFmtId="0" fontId="5" fillId="5" borderId="53" xfId="1" applyFont="1" applyFill="1" applyBorder="1" applyAlignment="1">
      <alignment horizontal="center" vertical="center"/>
    </xf>
    <xf numFmtId="0" fontId="5" fillId="5" borderId="54" xfId="1" applyFont="1" applyFill="1" applyBorder="1" applyAlignment="1">
      <alignment horizontal="center" vertical="center"/>
    </xf>
    <xf numFmtId="0" fontId="5" fillId="5" borderId="55" xfId="1" applyFont="1" applyFill="1" applyBorder="1" applyAlignment="1">
      <alignment horizontal="center" vertical="center"/>
    </xf>
    <xf numFmtId="0" fontId="12" fillId="0" borderId="14" xfId="1" applyFont="1" applyFill="1" applyBorder="1" applyAlignment="1">
      <alignment horizontal="center" vertical="center" textRotation="255" wrapText="1"/>
    </xf>
    <xf numFmtId="0" fontId="12" fillId="0" borderId="33" xfId="1" applyFont="1" applyFill="1" applyBorder="1" applyAlignment="1">
      <alignment horizontal="center" vertical="center" textRotation="255" wrapText="1"/>
    </xf>
    <xf numFmtId="0" fontId="21" fillId="0" borderId="0" xfId="0" applyFont="1" applyAlignment="1">
      <alignment horizontal="center"/>
    </xf>
    <xf numFmtId="0" fontId="21" fillId="0" borderId="28" xfId="0" applyFont="1" applyBorder="1" applyAlignment="1">
      <alignment horizontal="center"/>
    </xf>
    <xf numFmtId="0" fontId="1" fillId="0" borderId="0" xfId="2" applyFont="1" applyAlignment="1">
      <alignment horizontal="center" vertical="center" wrapText="1"/>
    </xf>
    <xf numFmtId="0" fontId="24" fillId="0" borderId="0" xfId="3"/>
    <xf numFmtId="0" fontId="23" fillId="0" borderId="0" xfId="2" applyAlignment="1">
      <alignment horizontal="center" wrapText="1"/>
    </xf>
    <xf numFmtId="0" fontId="2" fillId="0" borderId="0" xfId="2" applyFont="1" applyAlignment="1">
      <alignment horizontal="center" vertical="center" wrapText="1"/>
    </xf>
    <xf numFmtId="0" fontId="3" fillId="0" borderId="0" xfId="2" applyFont="1" applyAlignment="1">
      <alignment horizontal="left" vertical="center"/>
    </xf>
    <xf numFmtId="0" fontId="4" fillId="0" borderId="0" xfId="2" applyFont="1" applyAlignment="1">
      <alignment vertical="top"/>
    </xf>
    <xf numFmtId="0" fontId="23" fillId="0" borderId="0" xfId="2" applyAlignment="1">
      <alignment vertical="top"/>
    </xf>
    <xf numFmtId="0" fontId="23" fillId="0" borderId="0" xfId="2" applyAlignment="1">
      <alignment horizontal="center" vertical="top"/>
    </xf>
    <xf numFmtId="0" fontId="5" fillId="2" borderId="1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justify" vertical="center" wrapText="1"/>
    </xf>
    <xf numFmtId="0" fontId="5" fillId="2" borderId="3" xfId="2" applyFont="1" applyFill="1" applyBorder="1" applyAlignment="1">
      <alignment horizontal="center" vertical="center"/>
    </xf>
    <xf numFmtId="0" fontId="23" fillId="0" borderId="4" xfId="2" applyBorder="1" applyAlignment="1">
      <alignment horizontal="center"/>
    </xf>
    <xf numFmtId="0" fontId="23" fillId="0" borderId="5" xfId="2" applyBorder="1" applyAlignment="1">
      <alignment horizontal="center"/>
    </xf>
    <xf numFmtId="0" fontId="23" fillId="0" borderId="6" xfId="2" applyBorder="1" applyAlignment="1">
      <alignment horizontal="center" vertical="center" wrapText="1"/>
    </xf>
    <xf numFmtId="0" fontId="23" fillId="0" borderId="7" xfId="2" applyBorder="1" applyAlignment="1">
      <alignment horizontal="center" vertical="center" wrapText="1"/>
    </xf>
    <xf numFmtId="0" fontId="23" fillId="0" borderId="7" xfId="2" applyBorder="1" applyAlignment="1">
      <alignment horizontal="justify" vertical="center" wrapText="1"/>
    </xf>
    <xf numFmtId="0" fontId="5" fillId="2" borderId="8" xfId="2" applyFont="1" applyFill="1" applyBorder="1" applyAlignment="1">
      <alignment horizontal="center" vertical="center"/>
    </xf>
    <xf numFmtId="0" fontId="6" fillId="0" borderId="9" xfId="2" applyFont="1" applyBorder="1"/>
    <xf numFmtId="0" fontId="7" fillId="0" borderId="10" xfId="2" applyFont="1" applyFill="1" applyBorder="1" applyAlignment="1">
      <alignment horizontal="center" vertical="center"/>
    </xf>
    <xf numFmtId="0" fontId="1" fillId="0" borderId="10" xfId="2" applyFont="1" applyBorder="1" applyAlignment="1">
      <alignment horizontal="left"/>
    </xf>
    <xf numFmtId="0" fontId="8" fillId="0" borderId="10" xfId="2" applyFont="1" applyFill="1" applyBorder="1" applyAlignment="1">
      <alignment horizontal="center" vertical="center" wrapText="1"/>
    </xf>
    <xf numFmtId="0" fontId="5" fillId="0" borderId="10" xfId="2" applyFont="1" applyFill="1" applyBorder="1" applyAlignment="1">
      <alignment horizontal="center" vertical="top"/>
    </xf>
    <xf numFmtId="0" fontId="5" fillId="0" borderId="11" xfId="2" applyFont="1" applyFill="1" applyBorder="1" applyAlignment="1">
      <alignment horizontal="justify" vertical="center"/>
    </xf>
    <xf numFmtId="0" fontId="9" fillId="0" borderId="12" xfId="2" applyFont="1" applyBorder="1" applyAlignment="1">
      <alignment horizontal="center" vertical="center" wrapText="1"/>
    </xf>
    <xf numFmtId="0" fontId="6" fillId="0" borderId="11" xfId="2" applyFont="1" applyBorder="1"/>
    <xf numFmtId="0" fontId="7" fillId="0" borderId="12" xfId="2" applyFont="1" applyFill="1" applyBorder="1" applyAlignment="1">
      <alignment horizontal="center" vertical="center"/>
    </xf>
    <xf numFmtId="0" fontId="1" fillId="0" borderId="12" xfId="2" applyFont="1" applyBorder="1" applyAlignment="1">
      <alignment horizontal="left"/>
    </xf>
    <xf numFmtId="0" fontId="8" fillId="0" borderId="12" xfId="2" applyFont="1" applyFill="1" applyBorder="1" applyAlignment="1">
      <alignment horizontal="center" vertical="center" wrapText="1"/>
    </xf>
    <xf numFmtId="0" fontId="5" fillId="0" borderId="12" xfId="2" applyFont="1" applyFill="1" applyBorder="1" applyAlignment="1">
      <alignment horizontal="center" vertical="top"/>
    </xf>
    <xf numFmtId="0" fontId="9" fillId="0" borderId="11" xfId="2" applyFont="1" applyFill="1" applyBorder="1" applyAlignment="1">
      <alignment horizontal="center" vertical="center"/>
    </xf>
    <xf numFmtId="0" fontId="9" fillId="0" borderId="12" xfId="2" applyFont="1" applyFill="1" applyBorder="1" applyAlignment="1">
      <alignment horizontal="center" vertical="center" wrapText="1"/>
    </xf>
    <xf numFmtId="0" fontId="6" fillId="0" borderId="11" xfId="2" applyFont="1" applyFill="1" applyBorder="1"/>
    <xf numFmtId="0" fontId="10" fillId="0" borderId="12" xfId="2" applyFont="1" applyBorder="1"/>
    <xf numFmtId="0" fontId="8" fillId="0" borderId="12" xfId="2" applyFont="1" applyBorder="1" applyAlignment="1">
      <alignment horizontal="center"/>
    </xf>
    <xf numFmtId="0" fontId="8" fillId="0" borderId="12" xfId="2" applyFont="1" applyBorder="1"/>
    <xf numFmtId="0" fontId="8" fillId="0" borderId="12" xfId="2" applyFont="1" applyBorder="1" applyAlignment="1">
      <alignment horizontal="center" vertical="top"/>
    </xf>
    <xf numFmtId="0" fontId="8" fillId="0" borderId="12" xfId="2" applyFont="1" applyBorder="1" applyAlignment="1">
      <alignment vertical="top"/>
    </xf>
    <xf numFmtId="0" fontId="9" fillId="0" borderId="11" xfId="2" applyFont="1" applyFill="1" applyBorder="1" applyAlignment="1">
      <alignment horizontal="center" vertical="center" wrapText="1"/>
    </xf>
    <xf numFmtId="0" fontId="1" fillId="0" borderId="12" xfId="2" applyFont="1" applyFill="1" applyBorder="1" applyAlignment="1">
      <alignment horizontal="left" vertical="center" wrapText="1"/>
    </xf>
    <xf numFmtId="0" fontId="6" fillId="0" borderId="13" xfId="2" applyFont="1" applyFill="1" applyBorder="1"/>
    <xf numFmtId="0" fontId="9" fillId="0" borderId="14" xfId="2" applyFont="1" applyFill="1" applyBorder="1" applyAlignment="1">
      <alignment horizontal="center" vertical="center" wrapText="1"/>
    </xf>
    <xf numFmtId="0" fontId="9" fillId="3" borderId="15" xfId="2" applyFont="1" applyFill="1" applyBorder="1" applyAlignment="1">
      <alignment horizontal="center" vertical="center" wrapText="1"/>
    </xf>
    <xf numFmtId="0" fontId="9" fillId="3" borderId="16" xfId="2" applyFont="1" applyFill="1" applyBorder="1" applyAlignment="1">
      <alignment horizontal="center" vertical="center" wrapText="1"/>
    </xf>
    <xf numFmtId="0" fontId="11" fillId="3" borderId="16" xfId="2" applyFont="1" applyFill="1" applyBorder="1" applyAlignment="1">
      <alignment horizontal="center" vertical="center" wrapText="1"/>
    </xf>
    <xf numFmtId="0" fontId="6" fillId="4" borderId="17" xfId="2" applyFont="1" applyFill="1" applyBorder="1" applyAlignment="1">
      <alignment horizontal="left" vertical="top" wrapText="1"/>
    </xf>
    <xf numFmtId="0" fontId="4" fillId="0" borderId="18" xfId="2" applyFont="1" applyBorder="1" applyAlignment="1">
      <alignment vertical="top"/>
    </xf>
    <xf numFmtId="0" fontId="12" fillId="3" borderId="19" xfId="2" applyFont="1" applyFill="1" applyBorder="1" applyAlignment="1">
      <alignment horizontal="left" vertical="center" wrapText="1"/>
    </xf>
    <xf numFmtId="0" fontId="23" fillId="3" borderId="19" xfId="2" applyFill="1" applyBorder="1" applyAlignment="1">
      <alignment horizontal="left" vertical="center" wrapText="1"/>
    </xf>
    <xf numFmtId="0" fontId="12" fillId="3" borderId="19" xfId="2" applyFont="1" applyFill="1" applyBorder="1" applyAlignment="1">
      <alignment horizontal="center" vertical="center" wrapText="1"/>
    </xf>
    <xf numFmtId="0" fontId="13" fillId="3" borderId="19" xfId="2" applyFont="1" applyFill="1" applyBorder="1" applyAlignment="1">
      <alignment horizontal="center" vertical="center" wrapText="1"/>
    </xf>
    <xf numFmtId="0" fontId="9" fillId="0" borderId="20" xfId="2" applyFont="1" applyFill="1" applyBorder="1" applyAlignment="1">
      <alignment horizontal="center" vertical="center" wrapText="1"/>
    </xf>
    <xf numFmtId="0" fontId="9" fillId="0" borderId="21" xfId="2" applyFont="1" applyFill="1" applyBorder="1" applyAlignment="1">
      <alignment horizontal="center" vertical="center" wrapText="1"/>
    </xf>
    <xf numFmtId="0" fontId="9" fillId="0" borderId="22" xfId="2" applyFont="1" applyFill="1" applyBorder="1" applyAlignment="1">
      <alignment horizontal="center" vertical="center" wrapText="1"/>
    </xf>
    <xf numFmtId="0" fontId="9" fillId="3" borderId="23" xfId="2" applyFont="1" applyFill="1" applyBorder="1" applyAlignment="1">
      <alignment horizontal="center" vertical="center" wrapText="1"/>
    </xf>
    <xf numFmtId="0" fontId="12" fillId="3" borderId="24" xfId="2" applyFont="1" applyFill="1" applyBorder="1" applyAlignment="1">
      <alignment horizontal="center" vertical="center" wrapText="1"/>
    </xf>
    <xf numFmtId="0" fontId="9" fillId="3" borderId="24" xfId="2" applyFont="1" applyFill="1" applyBorder="1" applyAlignment="1">
      <alignment horizontal="center" vertical="center" wrapText="1"/>
    </xf>
    <xf numFmtId="0" fontId="12" fillId="3" borderId="25" xfId="2" applyFont="1" applyFill="1" applyBorder="1" applyAlignment="1">
      <alignment horizontal="center" vertical="center" wrapText="1"/>
    </xf>
    <xf numFmtId="0" fontId="12" fillId="3" borderId="26" xfId="2" applyFont="1" applyFill="1" applyBorder="1" applyAlignment="1">
      <alignment horizontal="center" vertical="center" wrapText="1"/>
    </xf>
    <xf numFmtId="0" fontId="6" fillId="3" borderId="26" xfId="2" applyFont="1" applyFill="1" applyBorder="1" applyAlignment="1">
      <alignment horizontal="center" vertical="center" wrapText="1"/>
    </xf>
    <xf numFmtId="0" fontId="12" fillId="3" borderId="74" xfId="2" applyFont="1" applyFill="1" applyBorder="1" applyAlignment="1">
      <alignment horizontal="left" vertical="center" wrapText="1"/>
    </xf>
    <xf numFmtId="0" fontId="23" fillId="3" borderId="74" xfId="2" applyFill="1" applyBorder="1" applyAlignment="1">
      <alignment horizontal="left" vertical="center" wrapText="1"/>
    </xf>
    <xf numFmtId="0" fontId="12" fillId="3" borderId="74" xfId="2" applyFont="1" applyFill="1" applyBorder="1" applyAlignment="1">
      <alignment horizontal="center" vertical="center" wrapText="1"/>
    </xf>
    <xf numFmtId="0" fontId="13" fillId="3" borderId="74" xfId="2" applyFont="1" applyFill="1" applyBorder="1" applyAlignment="1">
      <alignment horizontal="center" vertical="center" wrapText="1"/>
    </xf>
    <xf numFmtId="0" fontId="9" fillId="0" borderId="75" xfId="2" applyFont="1" applyFill="1" applyBorder="1" applyAlignment="1">
      <alignment horizontal="center" vertical="center" wrapText="1"/>
    </xf>
    <xf numFmtId="0" fontId="9" fillId="3" borderId="75" xfId="2" applyFont="1" applyFill="1" applyBorder="1" applyAlignment="1">
      <alignment horizontal="center" vertical="center" wrapText="1"/>
    </xf>
    <xf numFmtId="0" fontId="24" fillId="0" borderId="0" xfId="3" applyFill="1"/>
    <xf numFmtId="0" fontId="9" fillId="3" borderId="76" xfId="2" applyFont="1" applyFill="1" applyBorder="1" applyAlignment="1">
      <alignment horizontal="center" vertical="center" wrapText="1"/>
    </xf>
    <xf numFmtId="0" fontId="12" fillId="3" borderId="77" xfId="2" applyFont="1" applyFill="1" applyBorder="1" applyAlignment="1">
      <alignment horizontal="center" vertical="center" wrapText="1"/>
    </xf>
    <xf numFmtId="0" fontId="9" fillId="3" borderId="77" xfId="2" applyFont="1" applyFill="1" applyBorder="1" applyAlignment="1">
      <alignment horizontal="center" vertical="center" wrapText="1"/>
    </xf>
    <xf numFmtId="0" fontId="24" fillId="0" borderId="75" xfId="3" applyBorder="1" applyAlignment="1">
      <alignment horizontal="justify" vertical="center"/>
    </xf>
    <xf numFmtId="0" fontId="25" fillId="0" borderId="75" xfId="3" applyFont="1" applyBorder="1" applyAlignment="1">
      <alignment horizontal="justify" vertical="center"/>
    </xf>
    <xf numFmtId="0" fontId="25" fillId="0" borderId="75" xfId="3" applyFont="1" applyBorder="1" applyAlignment="1">
      <alignment horizontal="center" vertical="center"/>
    </xf>
    <xf numFmtId="0" fontId="25" fillId="0" borderId="75" xfId="3" applyFont="1" applyBorder="1" applyAlignment="1">
      <alignment horizontal="center"/>
    </xf>
    <xf numFmtId="0" fontId="25" fillId="0" borderId="0" xfId="3" applyFont="1" applyAlignment="1">
      <alignment horizontal="center"/>
    </xf>
  </cellXfs>
  <cellStyles count="4">
    <cellStyle name="Normal" xfId="0" builtinId="0"/>
    <cellStyle name="Normal 2" xfId="1"/>
    <cellStyle name="Normal 2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abSelected="1" workbookViewId="0">
      <selection activeCell="A2" sqref="A2:H2"/>
    </sheetView>
  </sheetViews>
  <sheetFormatPr defaultColWidth="12.5703125" defaultRowHeight="14.25" x14ac:dyDescent="0.2"/>
  <cols>
    <col min="1" max="1" width="3.140625" style="91" customWidth="1"/>
    <col min="2" max="2" width="21.85546875" style="91" customWidth="1"/>
    <col min="3" max="3" width="26.42578125" style="91" customWidth="1"/>
    <col min="4" max="4" width="21.7109375" style="91" customWidth="1"/>
    <col min="5" max="16384" width="12.5703125" style="91"/>
  </cols>
  <sheetData>
    <row r="1" spans="1:8" ht="18" x14ac:dyDescent="0.2">
      <c r="A1" s="90" t="s">
        <v>0</v>
      </c>
      <c r="B1" s="90"/>
      <c r="C1" s="90"/>
      <c r="D1" s="90"/>
      <c r="E1" s="90"/>
      <c r="F1" s="90"/>
      <c r="G1" s="90"/>
      <c r="H1" s="90"/>
    </row>
    <row r="2" spans="1:8" ht="15" x14ac:dyDescent="0.25">
      <c r="A2" s="90" t="s">
        <v>1</v>
      </c>
      <c r="B2" s="92"/>
      <c r="C2" s="92"/>
      <c r="D2" s="92"/>
      <c r="E2" s="92"/>
      <c r="F2" s="92"/>
      <c r="G2" s="92"/>
      <c r="H2" s="92"/>
    </row>
    <row r="3" spans="1:8" ht="20.25" x14ac:dyDescent="0.2">
      <c r="A3" s="93" t="s">
        <v>2</v>
      </c>
      <c r="B3" s="93"/>
      <c r="C3" s="93"/>
      <c r="D3" s="93"/>
      <c r="E3" s="93"/>
      <c r="F3" s="93"/>
      <c r="G3" s="93"/>
      <c r="H3" s="93"/>
    </row>
    <row r="4" spans="1:8" ht="16.5" thickBot="1" x14ac:dyDescent="0.25">
      <c r="A4" s="94" t="s">
        <v>133</v>
      </c>
      <c r="B4" s="95"/>
      <c r="C4" s="95"/>
      <c r="D4" s="95"/>
      <c r="E4" s="96"/>
      <c r="F4" s="97"/>
      <c r="G4" s="96"/>
      <c r="H4" s="96"/>
    </row>
    <row r="5" spans="1:8" ht="15.75" thickTop="1" x14ac:dyDescent="0.25">
      <c r="A5" s="98" t="s">
        <v>3</v>
      </c>
      <c r="B5" s="99" t="s">
        <v>4</v>
      </c>
      <c r="C5" s="99" t="s">
        <v>5</v>
      </c>
      <c r="D5" s="99" t="s">
        <v>6</v>
      </c>
      <c r="E5" s="100" t="s">
        <v>7</v>
      </c>
      <c r="F5" s="101" t="s">
        <v>8</v>
      </c>
      <c r="G5" s="102"/>
      <c r="H5" s="103"/>
    </row>
    <row r="6" spans="1:8" ht="15" thickBot="1" x14ac:dyDescent="0.25">
      <c r="A6" s="104"/>
      <c r="B6" s="105"/>
      <c r="C6" s="105"/>
      <c r="D6" s="105"/>
      <c r="E6" s="106"/>
      <c r="F6" s="107" t="s">
        <v>9</v>
      </c>
      <c r="G6" s="107" t="s">
        <v>10</v>
      </c>
      <c r="H6" s="107" t="s">
        <v>11</v>
      </c>
    </row>
    <row r="7" spans="1:8" ht="18.75" thickTop="1" x14ac:dyDescent="0.25">
      <c r="A7" s="108" t="s">
        <v>12</v>
      </c>
      <c r="B7" s="109"/>
      <c r="C7" s="110">
        <v>2008</v>
      </c>
      <c r="D7" s="111"/>
      <c r="E7" s="112"/>
      <c r="F7" s="112"/>
      <c r="G7" s="112"/>
      <c r="H7" s="112"/>
    </row>
    <row r="8" spans="1:8" ht="30" customHeight="1" x14ac:dyDescent="0.2">
      <c r="A8" s="113">
        <v>1</v>
      </c>
      <c r="B8" s="114" t="s">
        <v>13</v>
      </c>
      <c r="C8" s="114" t="s">
        <v>14</v>
      </c>
      <c r="D8" s="114" t="s">
        <v>15</v>
      </c>
      <c r="E8" s="114" t="s">
        <v>16</v>
      </c>
      <c r="F8" s="114">
        <v>10</v>
      </c>
      <c r="G8" s="114">
        <v>10</v>
      </c>
      <c r="H8" s="114">
        <v>0</v>
      </c>
    </row>
    <row r="9" spans="1:8" ht="18" x14ac:dyDescent="0.25">
      <c r="A9" s="115" t="s">
        <v>12</v>
      </c>
      <c r="B9" s="116"/>
      <c r="C9" s="117">
        <v>2009</v>
      </c>
      <c r="D9" s="118"/>
      <c r="E9" s="119"/>
      <c r="F9" s="119"/>
      <c r="G9" s="119"/>
      <c r="H9" s="119"/>
    </row>
    <row r="10" spans="1:8" ht="30" customHeight="1" x14ac:dyDescent="0.2">
      <c r="A10" s="120">
        <v>2</v>
      </c>
      <c r="B10" s="114" t="s">
        <v>13</v>
      </c>
      <c r="C10" s="114" t="s">
        <v>14</v>
      </c>
      <c r="D10" s="114" t="s">
        <v>17</v>
      </c>
      <c r="E10" s="114" t="s">
        <v>16</v>
      </c>
      <c r="F10" s="114">
        <v>74</v>
      </c>
      <c r="G10" s="121">
        <v>66</v>
      </c>
      <c r="H10" s="114">
        <v>8</v>
      </c>
    </row>
    <row r="11" spans="1:8" ht="18" x14ac:dyDescent="0.25">
      <c r="A11" s="122" t="s">
        <v>18</v>
      </c>
      <c r="B11" s="123"/>
      <c r="C11" s="117">
        <v>2010</v>
      </c>
      <c r="D11" s="124"/>
      <c r="E11" s="125"/>
      <c r="F11" s="126"/>
      <c r="G11" s="127"/>
      <c r="H11" s="127"/>
    </row>
    <row r="12" spans="1:8" ht="30" customHeight="1" x14ac:dyDescent="0.2">
      <c r="A12" s="128">
        <v>4</v>
      </c>
      <c r="B12" s="121" t="s">
        <v>13</v>
      </c>
      <c r="C12" s="121" t="s">
        <v>14</v>
      </c>
      <c r="D12" s="121" t="s">
        <v>19</v>
      </c>
      <c r="E12" s="121" t="s">
        <v>16</v>
      </c>
      <c r="F12" s="121">
        <v>69</v>
      </c>
      <c r="G12" s="121">
        <v>38</v>
      </c>
      <c r="H12" s="121">
        <v>31</v>
      </c>
    </row>
    <row r="13" spans="1:8" ht="18" x14ac:dyDescent="0.25">
      <c r="A13" s="122" t="s">
        <v>18</v>
      </c>
      <c r="B13" s="121"/>
      <c r="C13" s="129">
        <v>2011</v>
      </c>
      <c r="D13" s="121"/>
      <c r="E13" s="121"/>
      <c r="F13" s="121"/>
      <c r="G13" s="121"/>
      <c r="H13" s="121"/>
    </row>
    <row r="14" spans="1:8" ht="29.25" customHeight="1" x14ac:dyDescent="0.25">
      <c r="A14" s="130"/>
      <c r="B14" s="131" t="s">
        <v>13</v>
      </c>
      <c r="C14" s="131" t="s">
        <v>14</v>
      </c>
      <c r="D14" s="131" t="s">
        <v>20</v>
      </c>
      <c r="E14" s="131" t="s">
        <v>16</v>
      </c>
      <c r="F14" s="131">
        <v>147</v>
      </c>
      <c r="G14" s="131">
        <v>71</v>
      </c>
      <c r="H14" s="131">
        <v>76</v>
      </c>
    </row>
    <row r="15" spans="1:8" ht="27" customHeight="1" thickBot="1" x14ac:dyDescent="0.25">
      <c r="A15" s="132"/>
      <c r="B15" s="133" t="s">
        <v>21</v>
      </c>
      <c r="C15" s="133"/>
      <c r="D15" s="133"/>
      <c r="E15" s="133"/>
      <c r="F15" s="134">
        <v>300</v>
      </c>
      <c r="G15" s="134">
        <v>185</v>
      </c>
      <c r="H15" s="134">
        <v>115</v>
      </c>
    </row>
    <row r="16" spans="1:8" ht="15.75" thickBot="1" x14ac:dyDescent="0.25">
      <c r="A16" s="135" t="s">
        <v>22</v>
      </c>
      <c r="B16" s="136"/>
      <c r="C16" s="136"/>
      <c r="D16" s="136"/>
      <c r="E16" s="136"/>
      <c r="F16" s="136"/>
      <c r="G16" s="136"/>
      <c r="H16" s="136"/>
    </row>
    <row r="17" spans="1:8" ht="15" x14ac:dyDescent="0.2">
      <c r="A17" s="137" t="s">
        <v>23</v>
      </c>
      <c r="B17" s="138"/>
      <c r="C17" s="139"/>
      <c r="D17" s="139"/>
      <c r="E17" s="139"/>
      <c r="F17" s="140"/>
      <c r="G17" s="140"/>
      <c r="H17" s="140"/>
    </row>
    <row r="18" spans="1:8" ht="28.5" customHeight="1" x14ac:dyDescent="0.2">
      <c r="A18" s="141">
        <v>1</v>
      </c>
      <c r="B18" s="142" t="s">
        <v>24</v>
      </c>
      <c r="C18" s="121" t="s">
        <v>25</v>
      </c>
      <c r="D18" s="121" t="s">
        <v>26</v>
      </c>
      <c r="E18" s="143" t="s">
        <v>27</v>
      </c>
      <c r="F18" s="121">
        <v>1</v>
      </c>
      <c r="G18" s="121">
        <v>0</v>
      </c>
      <c r="H18" s="121">
        <v>1</v>
      </c>
    </row>
    <row r="19" spans="1:8" ht="25.5" customHeight="1" x14ac:dyDescent="0.2">
      <c r="A19" s="128">
        <v>2</v>
      </c>
      <c r="B19" s="121" t="s">
        <v>28</v>
      </c>
      <c r="C19" s="121" t="s">
        <v>29</v>
      </c>
      <c r="D19" s="121" t="s">
        <v>30</v>
      </c>
      <c r="E19" s="121" t="s">
        <v>31</v>
      </c>
      <c r="F19" s="121">
        <v>7</v>
      </c>
      <c r="G19" s="121">
        <v>3</v>
      </c>
      <c r="H19" s="121">
        <v>4</v>
      </c>
    </row>
    <row r="20" spans="1:8" ht="33" customHeight="1" x14ac:dyDescent="0.2">
      <c r="A20" s="128">
        <v>3</v>
      </c>
      <c r="B20" s="121" t="s">
        <v>32</v>
      </c>
      <c r="C20" s="121" t="s">
        <v>29</v>
      </c>
      <c r="D20" s="121" t="s">
        <v>30</v>
      </c>
      <c r="E20" s="121" t="s">
        <v>33</v>
      </c>
      <c r="F20" s="121">
        <v>8</v>
      </c>
      <c r="G20" s="121">
        <v>1</v>
      </c>
      <c r="H20" s="121">
        <v>7</v>
      </c>
    </row>
    <row r="21" spans="1:8" ht="36" customHeight="1" x14ac:dyDescent="0.2">
      <c r="A21" s="128">
        <v>4</v>
      </c>
      <c r="B21" s="121" t="s">
        <v>34</v>
      </c>
      <c r="C21" s="121" t="s">
        <v>29</v>
      </c>
      <c r="D21" s="121" t="s">
        <v>35</v>
      </c>
      <c r="E21" s="121" t="s">
        <v>36</v>
      </c>
      <c r="F21" s="121">
        <v>68</v>
      </c>
      <c r="G21" s="121">
        <v>4</v>
      </c>
      <c r="H21" s="121">
        <v>64</v>
      </c>
    </row>
    <row r="22" spans="1:8" ht="28.5" customHeight="1" x14ac:dyDescent="0.2">
      <c r="A22" s="128">
        <v>5</v>
      </c>
      <c r="B22" s="121" t="s">
        <v>37</v>
      </c>
      <c r="C22" s="121" t="s">
        <v>29</v>
      </c>
      <c r="D22" s="121" t="s">
        <v>35</v>
      </c>
      <c r="E22" s="121" t="s">
        <v>38</v>
      </c>
      <c r="F22" s="121">
        <v>4</v>
      </c>
      <c r="G22" s="121">
        <v>1</v>
      </c>
      <c r="H22" s="121">
        <v>3</v>
      </c>
    </row>
    <row r="23" spans="1:8" ht="26.25" customHeight="1" x14ac:dyDescent="0.2">
      <c r="A23" s="128">
        <v>6</v>
      </c>
      <c r="B23" s="121" t="s">
        <v>39</v>
      </c>
      <c r="C23" s="121" t="s">
        <v>40</v>
      </c>
      <c r="D23" s="121" t="s">
        <v>41</v>
      </c>
      <c r="E23" s="121" t="s">
        <v>42</v>
      </c>
      <c r="F23" s="121">
        <v>1</v>
      </c>
      <c r="G23" s="121">
        <v>1</v>
      </c>
      <c r="H23" s="121">
        <v>0</v>
      </c>
    </row>
    <row r="24" spans="1:8" ht="27" customHeight="1" x14ac:dyDescent="0.2">
      <c r="A24" s="128">
        <v>7</v>
      </c>
      <c r="B24" s="121" t="s">
        <v>43</v>
      </c>
      <c r="C24" s="121" t="s">
        <v>44</v>
      </c>
      <c r="D24" s="121" t="s">
        <v>45</v>
      </c>
      <c r="E24" s="121" t="s">
        <v>46</v>
      </c>
      <c r="F24" s="121">
        <v>1</v>
      </c>
      <c r="G24" s="121">
        <v>0</v>
      </c>
      <c r="H24" s="121">
        <v>1</v>
      </c>
    </row>
    <row r="25" spans="1:8" ht="32.25" customHeight="1" x14ac:dyDescent="0.2">
      <c r="A25" s="128">
        <v>8</v>
      </c>
      <c r="B25" s="121" t="s">
        <v>47</v>
      </c>
      <c r="C25" s="121" t="s">
        <v>29</v>
      </c>
      <c r="D25" s="121" t="s">
        <v>48</v>
      </c>
      <c r="E25" s="121" t="s">
        <v>49</v>
      </c>
      <c r="F25" s="121">
        <v>3</v>
      </c>
      <c r="G25" s="121">
        <v>1</v>
      </c>
      <c r="H25" s="121">
        <v>2</v>
      </c>
    </row>
    <row r="26" spans="1:8" ht="15" thickBot="1" x14ac:dyDescent="0.25">
      <c r="A26" s="144"/>
      <c r="B26" s="145" t="s">
        <v>50</v>
      </c>
      <c r="C26" s="146"/>
      <c r="D26" s="146"/>
      <c r="E26" s="146"/>
      <c r="F26" s="145">
        <v>93</v>
      </c>
      <c r="G26" s="145">
        <v>11</v>
      </c>
      <c r="H26" s="145">
        <v>82</v>
      </c>
    </row>
    <row r="27" spans="1:8" ht="17.25" thickTop="1" thickBot="1" x14ac:dyDescent="0.25">
      <c r="A27" s="147"/>
      <c r="B27" s="148" t="s">
        <v>51</v>
      </c>
      <c r="C27" s="148"/>
      <c r="D27" s="148"/>
      <c r="E27" s="148"/>
      <c r="F27" s="149">
        <v>393</v>
      </c>
      <c r="G27" s="149">
        <v>196</v>
      </c>
      <c r="H27" s="149">
        <v>197</v>
      </c>
    </row>
    <row r="28" spans="1:8" ht="15.75" thickTop="1" x14ac:dyDescent="0.2">
      <c r="A28" s="150" t="s">
        <v>88</v>
      </c>
      <c r="B28" s="151"/>
      <c r="C28" s="152"/>
      <c r="D28" s="152"/>
      <c r="E28" s="152"/>
      <c r="F28" s="153"/>
      <c r="G28" s="153"/>
      <c r="H28" s="153"/>
    </row>
    <row r="29" spans="1:8" ht="25.5" x14ac:dyDescent="0.2">
      <c r="A29" s="154">
        <v>9</v>
      </c>
      <c r="B29" s="154" t="s">
        <v>89</v>
      </c>
      <c r="C29" s="154" t="s">
        <v>90</v>
      </c>
      <c r="D29" s="154" t="s">
        <v>91</v>
      </c>
      <c r="E29" s="154" t="s">
        <v>92</v>
      </c>
      <c r="F29" s="154">
        <v>4</v>
      </c>
      <c r="G29" s="154">
        <v>0</v>
      </c>
      <c r="H29" s="154">
        <v>4</v>
      </c>
    </row>
    <row r="30" spans="1:8" ht="25.5" x14ac:dyDescent="0.2">
      <c r="A30" s="154">
        <v>10</v>
      </c>
      <c r="B30" s="154" t="s">
        <v>93</v>
      </c>
      <c r="C30" s="154" t="s">
        <v>29</v>
      </c>
      <c r="D30" s="154" t="s">
        <v>91</v>
      </c>
      <c r="E30" s="154" t="s">
        <v>94</v>
      </c>
      <c r="F30" s="154">
        <v>6</v>
      </c>
      <c r="G30" s="154">
        <v>3</v>
      </c>
      <c r="H30" s="154">
        <v>3</v>
      </c>
    </row>
    <row r="31" spans="1:8" ht="25.5" x14ac:dyDescent="0.2">
      <c r="A31" s="154">
        <v>11</v>
      </c>
      <c r="B31" s="154" t="s">
        <v>95</v>
      </c>
      <c r="C31" s="154" t="s">
        <v>96</v>
      </c>
      <c r="D31" s="154" t="s">
        <v>97</v>
      </c>
      <c r="E31" s="154" t="s">
        <v>98</v>
      </c>
      <c r="F31" s="154">
        <v>3</v>
      </c>
      <c r="G31" s="154">
        <v>0</v>
      </c>
      <c r="H31" s="154">
        <v>3</v>
      </c>
    </row>
    <row r="32" spans="1:8" ht="25.5" x14ac:dyDescent="0.2">
      <c r="A32" s="154">
        <v>12</v>
      </c>
      <c r="B32" s="154" t="s">
        <v>99</v>
      </c>
      <c r="C32" s="154" t="s">
        <v>100</v>
      </c>
      <c r="D32" s="154" t="s">
        <v>101</v>
      </c>
      <c r="E32" s="154" t="s">
        <v>102</v>
      </c>
      <c r="F32" s="154">
        <v>5</v>
      </c>
      <c r="G32" s="154">
        <v>0</v>
      </c>
      <c r="H32" s="154">
        <v>5</v>
      </c>
    </row>
    <row r="33" spans="1:8" ht="25.5" x14ac:dyDescent="0.2">
      <c r="A33" s="154">
        <v>13</v>
      </c>
      <c r="B33" s="154" t="s">
        <v>99</v>
      </c>
      <c r="C33" s="154" t="s">
        <v>103</v>
      </c>
      <c r="D33" s="154" t="s">
        <v>104</v>
      </c>
      <c r="E33" s="154" t="s">
        <v>105</v>
      </c>
      <c r="F33" s="154">
        <v>2</v>
      </c>
      <c r="G33" s="154">
        <v>0</v>
      </c>
      <c r="H33" s="154">
        <v>2</v>
      </c>
    </row>
    <row r="34" spans="1:8" ht="25.5" x14ac:dyDescent="0.2">
      <c r="A34" s="154">
        <v>14</v>
      </c>
      <c r="B34" s="154" t="s">
        <v>106</v>
      </c>
      <c r="C34" s="154" t="s">
        <v>29</v>
      </c>
      <c r="D34" s="154" t="s">
        <v>107</v>
      </c>
      <c r="E34" s="154" t="s">
        <v>108</v>
      </c>
      <c r="F34" s="154">
        <v>4</v>
      </c>
      <c r="G34" s="154">
        <v>0</v>
      </c>
      <c r="H34" s="154">
        <v>4</v>
      </c>
    </row>
    <row r="35" spans="1:8" ht="25.5" x14ac:dyDescent="0.2">
      <c r="A35" s="154">
        <v>15</v>
      </c>
      <c r="B35" s="154" t="s">
        <v>109</v>
      </c>
      <c r="C35" s="154" t="s">
        <v>29</v>
      </c>
      <c r="D35" s="154" t="s">
        <v>110</v>
      </c>
      <c r="E35" s="154" t="s">
        <v>111</v>
      </c>
      <c r="F35" s="154">
        <v>14</v>
      </c>
      <c r="G35" s="154">
        <v>0</v>
      </c>
      <c r="H35" s="154">
        <v>14</v>
      </c>
    </row>
    <row r="36" spans="1:8" ht="25.5" x14ac:dyDescent="0.2">
      <c r="A36" s="154">
        <v>16</v>
      </c>
      <c r="B36" s="154" t="s">
        <v>112</v>
      </c>
      <c r="C36" s="154" t="s">
        <v>29</v>
      </c>
      <c r="D36" s="154" t="s">
        <v>113</v>
      </c>
      <c r="E36" s="154" t="s">
        <v>114</v>
      </c>
      <c r="F36" s="154">
        <v>4</v>
      </c>
      <c r="G36" s="154">
        <v>0</v>
      </c>
      <c r="H36" s="154">
        <v>4</v>
      </c>
    </row>
    <row r="37" spans="1:8" ht="25.5" x14ac:dyDescent="0.2">
      <c r="A37" s="154">
        <v>17</v>
      </c>
      <c r="B37" s="154" t="s">
        <v>115</v>
      </c>
      <c r="C37" s="154" t="s">
        <v>116</v>
      </c>
      <c r="D37" s="154" t="s">
        <v>117</v>
      </c>
      <c r="E37" s="154" t="s">
        <v>118</v>
      </c>
      <c r="F37" s="154">
        <v>4</v>
      </c>
      <c r="G37" s="154">
        <v>0</v>
      </c>
      <c r="H37" s="154">
        <v>4</v>
      </c>
    </row>
    <row r="38" spans="1:8" ht="25.5" x14ac:dyDescent="0.2">
      <c r="A38" s="154">
        <v>18</v>
      </c>
      <c r="B38" s="154" t="s">
        <v>119</v>
      </c>
      <c r="C38" s="154" t="s">
        <v>29</v>
      </c>
      <c r="D38" s="154" t="s">
        <v>120</v>
      </c>
      <c r="E38" s="154" t="s">
        <v>121</v>
      </c>
      <c r="F38" s="154">
        <v>5</v>
      </c>
      <c r="G38" s="154">
        <v>0</v>
      </c>
      <c r="H38" s="154">
        <v>5</v>
      </c>
    </row>
    <row r="39" spans="1:8" ht="25.5" x14ac:dyDescent="0.2">
      <c r="A39" s="154">
        <v>19</v>
      </c>
      <c r="B39" s="154" t="s">
        <v>122</v>
      </c>
      <c r="C39" s="154" t="s">
        <v>29</v>
      </c>
      <c r="D39" s="154" t="s">
        <v>123</v>
      </c>
      <c r="E39" s="154" t="s">
        <v>124</v>
      </c>
      <c r="F39" s="154">
        <v>2</v>
      </c>
      <c r="G39" s="154">
        <v>0</v>
      </c>
      <c r="H39" s="154">
        <v>2</v>
      </c>
    </row>
    <row r="40" spans="1:8" ht="25.5" x14ac:dyDescent="0.2">
      <c r="A40" s="154">
        <v>20</v>
      </c>
      <c r="B40" s="154" t="s">
        <v>99</v>
      </c>
      <c r="C40" s="154"/>
      <c r="D40" s="154" t="s">
        <v>125</v>
      </c>
      <c r="E40" s="154" t="s">
        <v>126</v>
      </c>
      <c r="F40" s="154">
        <v>10</v>
      </c>
      <c r="G40" s="154">
        <v>0</v>
      </c>
      <c r="H40" s="154">
        <v>10</v>
      </c>
    </row>
    <row r="41" spans="1:8" ht="25.5" x14ac:dyDescent="0.2">
      <c r="A41" s="154">
        <v>21</v>
      </c>
      <c r="B41" s="154" t="s">
        <v>127</v>
      </c>
      <c r="C41" s="154" t="s">
        <v>29</v>
      </c>
      <c r="D41" s="154" t="s">
        <v>128</v>
      </c>
      <c r="E41" s="154" t="s">
        <v>129</v>
      </c>
      <c r="F41" s="154">
        <v>12</v>
      </c>
      <c r="G41" s="154">
        <v>0</v>
      </c>
      <c r="H41" s="154">
        <v>12</v>
      </c>
    </row>
    <row r="42" spans="1:8" s="156" customFormat="1" ht="25.5" x14ac:dyDescent="0.2">
      <c r="A42" s="155"/>
      <c r="B42" s="155" t="s">
        <v>130</v>
      </c>
      <c r="C42" s="155"/>
      <c r="D42" s="155"/>
      <c r="E42" s="155"/>
      <c r="F42" s="155">
        <v>75</v>
      </c>
      <c r="G42" s="155">
        <v>3</v>
      </c>
      <c r="H42" s="155">
        <v>72</v>
      </c>
    </row>
    <row r="43" spans="1:8" ht="15" thickBot="1" x14ac:dyDescent="0.25">
      <c r="A43" s="157"/>
      <c r="B43" s="158" t="s">
        <v>50</v>
      </c>
      <c r="C43" s="159"/>
      <c r="D43" s="159"/>
      <c r="E43" s="159"/>
      <c r="F43" s="158">
        <v>168</v>
      </c>
      <c r="G43" s="158">
        <v>14</v>
      </c>
      <c r="H43" s="158">
        <v>154</v>
      </c>
    </row>
    <row r="44" spans="1:8" ht="17.25" thickTop="1" thickBot="1" x14ac:dyDescent="0.25">
      <c r="A44" s="147"/>
      <c r="B44" s="148" t="s">
        <v>51</v>
      </c>
      <c r="C44" s="148"/>
      <c r="D44" s="148"/>
      <c r="E44" s="148"/>
      <c r="F44" s="149">
        <v>468</v>
      </c>
      <c r="G44" s="149">
        <v>199</v>
      </c>
      <c r="H44" s="149">
        <v>269</v>
      </c>
    </row>
    <row r="45" spans="1:8" ht="15" thickTop="1" x14ac:dyDescent="0.2"/>
    <row r="46" spans="1:8" ht="33" x14ac:dyDescent="0.2">
      <c r="A46" s="160"/>
      <c r="B46" s="161" t="s">
        <v>131</v>
      </c>
      <c r="C46" s="154" t="s">
        <v>29</v>
      </c>
      <c r="D46" s="162">
        <v>2007</v>
      </c>
      <c r="E46" s="162"/>
      <c r="F46" s="162">
        <v>1</v>
      </c>
      <c r="G46" s="162">
        <v>1</v>
      </c>
      <c r="H46" s="162">
        <v>0</v>
      </c>
    </row>
    <row r="47" spans="1:8" ht="33" x14ac:dyDescent="0.2">
      <c r="A47" s="160"/>
      <c r="B47" s="161" t="s">
        <v>131</v>
      </c>
      <c r="C47" s="154" t="s">
        <v>29</v>
      </c>
      <c r="D47" s="162">
        <v>2008</v>
      </c>
      <c r="E47" s="162"/>
      <c r="F47" s="162">
        <v>10</v>
      </c>
      <c r="G47" s="162">
        <v>3</v>
      </c>
      <c r="H47" s="162">
        <v>7</v>
      </c>
    </row>
    <row r="48" spans="1:8" ht="33" x14ac:dyDescent="0.2">
      <c r="A48" s="160"/>
      <c r="B48" s="161" t="s">
        <v>131</v>
      </c>
      <c r="C48" s="154" t="s">
        <v>29</v>
      </c>
      <c r="D48" s="162">
        <v>2009</v>
      </c>
      <c r="E48" s="162"/>
      <c r="F48" s="162">
        <v>15</v>
      </c>
      <c r="G48" s="162">
        <v>3</v>
      </c>
      <c r="H48" s="162">
        <v>12</v>
      </c>
    </row>
    <row r="49" spans="1:8" ht="33" x14ac:dyDescent="0.2">
      <c r="A49" s="160"/>
      <c r="B49" s="161" t="s">
        <v>131</v>
      </c>
      <c r="C49" s="154" t="s">
        <v>29</v>
      </c>
      <c r="D49" s="162">
        <v>2010</v>
      </c>
      <c r="E49" s="162"/>
      <c r="F49" s="162">
        <v>22</v>
      </c>
      <c r="G49" s="162">
        <v>4</v>
      </c>
      <c r="H49" s="162">
        <v>18</v>
      </c>
    </row>
    <row r="50" spans="1:8" s="164" customFormat="1" ht="16.5" x14ac:dyDescent="0.3">
      <c r="A50" s="163"/>
      <c r="B50" s="163" t="s">
        <v>132</v>
      </c>
      <c r="C50" s="163"/>
      <c r="D50" s="163"/>
      <c r="E50" s="163"/>
      <c r="F50" s="163">
        <v>48</v>
      </c>
      <c r="G50" s="163">
        <v>11</v>
      </c>
      <c r="H50" s="163">
        <v>37</v>
      </c>
    </row>
  </sheetData>
  <mergeCells count="12">
    <mergeCell ref="A16:H16"/>
    <mergeCell ref="A17:B17"/>
    <mergeCell ref="A28:B28"/>
    <mergeCell ref="A1:H1"/>
    <mergeCell ref="A2:H2"/>
    <mergeCell ref="A3:H3"/>
    <mergeCell ref="A5:A6"/>
    <mergeCell ref="B5:B6"/>
    <mergeCell ref="C5:C6"/>
    <mergeCell ref="D5:D6"/>
    <mergeCell ref="E5:E6"/>
    <mergeCell ref="F5:H5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3"/>
  <sheetViews>
    <sheetView workbookViewId="0">
      <selection activeCell="D17" sqref="D17"/>
    </sheetView>
  </sheetViews>
  <sheetFormatPr defaultColWidth="11.42578125" defaultRowHeight="15" x14ac:dyDescent="0.25"/>
  <cols>
    <col min="1" max="1" width="6.7109375" customWidth="1"/>
    <col min="2" max="2" width="3.7109375" customWidth="1"/>
    <col min="3" max="3" width="3.85546875" bestFit="1" customWidth="1"/>
    <col min="4" max="4" width="49.140625" customWidth="1"/>
    <col min="5" max="5" width="10.28515625" customWidth="1"/>
    <col min="6" max="6" width="9.5703125" bestFit="1" customWidth="1"/>
    <col min="7" max="7" width="10.28515625" customWidth="1"/>
  </cols>
  <sheetData>
    <row r="1" spans="2:9" x14ac:dyDescent="0.25">
      <c r="B1" s="71" t="s">
        <v>52</v>
      </c>
      <c r="C1" s="71"/>
      <c r="D1" s="71"/>
      <c r="E1" s="72"/>
      <c r="F1" s="72"/>
      <c r="G1" s="72"/>
    </row>
    <row r="2" spans="2:9" x14ac:dyDescent="0.25">
      <c r="B2" s="71"/>
      <c r="C2" s="71"/>
      <c r="D2" s="71"/>
      <c r="E2" s="72"/>
      <c r="F2" s="72"/>
      <c r="G2" s="72"/>
    </row>
    <row r="3" spans="2:9" x14ac:dyDescent="0.25">
      <c r="B3" s="71"/>
      <c r="C3" s="71"/>
      <c r="D3" s="71"/>
      <c r="E3" s="72"/>
      <c r="F3" s="72"/>
      <c r="G3" s="72"/>
    </row>
    <row r="4" spans="2:9" ht="15.75" thickBot="1" x14ac:dyDescent="0.3">
      <c r="B4" s="1"/>
      <c r="C4" s="1"/>
      <c r="D4" s="71" t="s">
        <v>53</v>
      </c>
      <c r="E4" s="73"/>
      <c r="F4" s="73"/>
      <c r="G4" s="2"/>
    </row>
    <row r="5" spans="2:9" x14ac:dyDescent="0.25">
      <c r="B5" s="74" t="s">
        <v>80</v>
      </c>
      <c r="C5" s="75"/>
      <c r="D5" s="76"/>
      <c r="E5" s="76"/>
      <c r="F5" s="76"/>
      <c r="G5" s="77"/>
    </row>
    <row r="6" spans="2:9" ht="15.75" thickBot="1" x14ac:dyDescent="0.3">
      <c r="B6" s="78"/>
      <c r="C6" s="79"/>
      <c r="D6" s="79"/>
      <c r="E6" s="79"/>
      <c r="F6" s="79"/>
      <c r="G6" s="80"/>
    </row>
    <row r="7" spans="2:9" x14ac:dyDescent="0.25">
      <c r="B7" s="41" t="s">
        <v>3</v>
      </c>
      <c r="C7" s="42"/>
      <c r="D7" s="81" t="s">
        <v>4</v>
      </c>
      <c r="E7" s="83" t="s">
        <v>8</v>
      </c>
      <c r="F7" s="84"/>
      <c r="G7" s="85"/>
    </row>
    <row r="8" spans="2:9" ht="25.5" customHeight="1" thickBot="1" x14ac:dyDescent="0.3">
      <c r="B8" s="43"/>
      <c r="C8" s="3"/>
      <c r="D8" s="82"/>
      <c r="E8" s="4" t="s">
        <v>9</v>
      </c>
      <c r="F8" s="4" t="s">
        <v>10</v>
      </c>
      <c r="G8" s="44" t="s">
        <v>54</v>
      </c>
    </row>
    <row r="9" spans="2:9" ht="16.5" thickTop="1" x14ac:dyDescent="0.25">
      <c r="B9" s="45" t="s">
        <v>55</v>
      </c>
      <c r="C9" s="5"/>
      <c r="D9" s="6"/>
      <c r="E9" s="7"/>
      <c r="F9" s="7"/>
      <c r="G9" s="46"/>
    </row>
    <row r="10" spans="2:9" ht="16.5" x14ac:dyDescent="0.25">
      <c r="B10" s="47">
        <v>1</v>
      </c>
      <c r="C10" s="86">
        <v>2007</v>
      </c>
      <c r="D10" s="8" t="s">
        <v>56</v>
      </c>
      <c r="E10" s="9">
        <v>71</v>
      </c>
      <c r="F10" s="9">
        <v>70</v>
      </c>
      <c r="G10" s="48">
        <f>+E10-F10</f>
        <v>1</v>
      </c>
    </row>
    <row r="11" spans="2:9" ht="16.5" x14ac:dyDescent="0.25">
      <c r="B11" s="49">
        <v>2</v>
      </c>
      <c r="C11" s="87"/>
      <c r="D11" s="10" t="s">
        <v>57</v>
      </c>
      <c r="E11" s="9">
        <v>8</v>
      </c>
      <c r="F11" s="9">
        <v>8</v>
      </c>
      <c r="G11" s="48">
        <f>+E11-F11</f>
        <v>0</v>
      </c>
      <c r="I11" s="33"/>
    </row>
    <row r="12" spans="2:9" ht="21.75" customHeight="1" x14ac:dyDescent="0.25">
      <c r="B12" s="49">
        <v>3</v>
      </c>
      <c r="C12" s="67"/>
      <c r="D12" s="10" t="s">
        <v>58</v>
      </c>
      <c r="E12" s="11">
        <v>4</v>
      </c>
      <c r="F12" s="11">
        <v>4</v>
      </c>
      <c r="G12" s="50">
        <f>+E12-F12</f>
        <v>0</v>
      </c>
    </row>
    <row r="13" spans="2:9" s="15" customFormat="1" ht="16.5" x14ac:dyDescent="0.2">
      <c r="B13" s="51"/>
      <c r="C13" s="12"/>
      <c r="D13" s="13" t="s">
        <v>59</v>
      </c>
      <c r="E13" s="14">
        <f>SUM(E10:E12)</f>
        <v>83</v>
      </c>
      <c r="F13" s="14">
        <f>+F10+F11+F12</f>
        <v>82</v>
      </c>
      <c r="G13" s="52">
        <f>SUM(G10:G12)</f>
        <v>1</v>
      </c>
      <c r="H13" s="39"/>
    </row>
    <row r="14" spans="2:9" ht="16.5" x14ac:dyDescent="0.25">
      <c r="B14" s="53">
        <v>4</v>
      </c>
      <c r="C14" s="66">
        <v>2008</v>
      </c>
      <c r="D14" s="16" t="s">
        <v>60</v>
      </c>
      <c r="E14" s="17">
        <v>41</v>
      </c>
      <c r="F14" s="17">
        <v>40</v>
      </c>
      <c r="G14" s="50">
        <f t="shared" ref="G14:G17" si="0">+E14-F14</f>
        <v>1</v>
      </c>
      <c r="H14" s="34"/>
    </row>
    <row r="15" spans="2:9" ht="25.5" x14ac:dyDescent="0.25">
      <c r="B15" s="47">
        <v>5</v>
      </c>
      <c r="C15" s="67"/>
      <c r="D15" s="8" t="s">
        <v>61</v>
      </c>
      <c r="E15" s="9">
        <v>6</v>
      </c>
      <c r="F15" s="9">
        <f>3+3</f>
        <v>6</v>
      </c>
      <c r="G15" s="50">
        <f t="shared" si="0"/>
        <v>0</v>
      </c>
      <c r="H15" s="34"/>
    </row>
    <row r="16" spans="2:9" ht="16.5" x14ac:dyDescent="0.25">
      <c r="B16" s="49">
        <v>6</v>
      </c>
      <c r="C16" s="67"/>
      <c r="D16" s="10" t="s">
        <v>62</v>
      </c>
      <c r="E16" s="9">
        <v>10</v>
      </c>
      <c r="F16" s="9">
        <v>9</v>
      </c>
      <c r="G16" s="50">
        <f t="shared" si="0"/>
        <v>1</v>
      </c>
      <c r="H16" s="34"/>
    </row>
    <row r="17" spans="2:8" ht="16.5" x14ac:dyDescent="0.25">
      <c r="B17" s="49">
        <v>7</v>
      </c>
      <c r="C17" s="67"/>
      <c r="D17" s="10" t="s">
        <v>63</v>
      </c>
      <c r="E17" s="9">
        <v>9</v>
      </c>
      <c r="F17" s="9">
        <f>6+1</f>
        <v>7</v>
      </c>
      <c r="G17" s="50">
        <f t="shared" si="0"/>
        <v>2</v>
      </c>
      <c r="H17" s="34"/>
    </row>
    <row r="18" spans="2:8" s="19" customFormat="1" ht="16.5" x14ac:dyDescent="0.2">
      <c r="B18" s="54"/>
      <c r="C18" s="18"/>
      <c r="D18" s="13" t="s">
        <v>64</v>
      </c>
      <c r="E18" s="14">
        <f>SUM(E14:E17)</f>
        <v>66</v>
      </c>
      <c r="F18" s="14">
        <f>SUM(F14:F17)</f>
        <v>62</v>
      </c>
      <c r="G18" s="52">
        <f>SUM(G14:G17)</f>
        <v>4</v>
      </c>
      <c r="H18" s="40"/>
    </row>
    <row r="19" spans="2:8" ht="16.5" x14ac:dyDescent="0.25">
      <c r="B19" s="55">
        <v>8</v>
      </c>
      <c r="C19" s="68">
        <v>2009</v>
      </c>
      <c r="D19" s="16" t="s">
        <v>65</v>
      </c>
      <c r="E19" s="17">
        <f>28+23</f>
        <v>51</v>
      </c>
      <c r="F19" s="17">
        <v>42</v>
      </c>
      <c r="G19" s="56">
        <f>+E19-F19</f>
        <v>9</v>
      </c>
      <c r="H19" s="34"/>
    </row>
    <row r="20" spans="2:8" ht="16.5" x14ac:dyDescent="0.25">
      <c r="B20" s="49">
        <v>9</v>
      </c>
      <c r="C20" s="68"/>
      <c r="D20" s="20" t="s">
        <v>66</v>
      </c>
      <c r="E20" s="9">
        <v>6</v>
      </c>
      <c r="F20" s="9">
        <v>5</v>
      </c>
      <c r="G20" s="48">
        <f>+E20-F20</f>
        <v>1</v>
      </c>
      <c r="H20" s="34"/>
    </row>
    <row r="21" spans="2:8" ht="16.5" x14ac:dyDescent="0.25">
      <c r="B21" s="49">
        <v>10</v>
      </c>
      <c r="C21" s="68"/>
      <c r="D21" s="10" t="s">
        <v>62</v>
      </c>
      <c r="E21" s="9">
        <v>7</v>
      </c>
      <c r="F21" s="9">
        <v>5</v>
      </c>
      <c r="G21" s="48">
        <v>2</v>
      </c>
      <c r="H21" s="34"/>
    </row>
    <row r="22" spans="2:8" ht="16.5" x14ac:dyDescent="0.25">
      <c r="B22" s="49">
        <v>11</v>
      </c>
      <c r="C22" s="66"/>
      <c r="D22" s="10" t="s">
        <v>67</v>
      </c>
      <c r="E22" s="9">
        <v>6</v>
      </c>
      <c r="F22" s="9">
        <v>3</v>
      </c>
      <c r="G22" s="48">
        <f>+E22-F22</f>
        <v>3</v>
      </c>
      <c r="H22" s="34"/>
    </row>
    <row r="23" spans="2:8" ht="16.5" x14ac:dyDescent="0.25">
      <c r="B23" s="51"/>
      <c r="C23" s="21"/>
      <c r="D23" s="13" t="s">
        <v>68</v>
      </c>
      <c r="E23" s="14">
        <f>SUM(E19:E22)</f>
        <v>70</v>
      </c>
      <c r="F23" s="14">
        <f t="shared" ref="F23:G23" si="1">SUM(F19:F22)</f>
        <v>55</v>
      </c>
      <c r="G23" s="52">
        <f t="shared" si="1"/>
        <v>15</v>
      </c>
      <c r="H23" s="34"/>
    </row>
    <row r="24" spans="2:8" s="19" customFormat="1" ht="16.5" x14ac:dyDescent="0.2">
      <c r="B24" s="57">
        <v>12</v>
      </c>
      <c r="C24" s="69">
        <v>2010</v>
      </c>
      <c r="D24" s="16" t="s">
        <v>69</v>
      </c>
      <c r="E24" s="17">
        <v>68</v>
      </c>
      <c r="F24" s="17">
        <v>53</v>
      </c>
      <c r="G24" s="48">
        <f t="shared" ref="G24:G34" si="2">+E24-F24</f>
        <v>15</v>
      </c>
      <c r="H24" s="40"/>
    </row>
    <row r="25" spans="2:8" s="19" customFormat="1" ht="16.5" x14ac:dyDescent="0.2">
      <c r="B25" s="58">
        <v>13</v>
      </c>
      <c r="C25" s="70"/>
      <c r="D25" s="8" t="s">
        <v>62</v>
      </c>
      <c r="E25" s="9">
        <v>9</v>
      </c>
      <c r="F25" s="9">
        <v>8</v>
      </c>
      <c r="G25" s="48">
        <f t="shared" si="2"/>
        <v>1</v>
      </c>
      <c r="H25" s="40"/>
    </row>
    <row r="26" spans="2:8" s="19" customFormat="1" ht="16.5" x14ac:dyDescent="0.2">
      <c r="B26" s="58">
        <v>14</v>
      </c>
      <c r="C26" s="70"/>
      <c r="D26" s="8" t="s">
        <v>70</v>
      </c>
      <c r="E26" s="9">
        <v>20</v>
      </c>
      <c r="F26" s="9">
        <v>12</v>
      </c>
      <c r="G26" s="48">
        <f t="shared" si="2"/>
        <v>8</v>
      </c>
      <c r="H26" s="40"/>
    </row>
    <row r="27" spans="2:8" s="19" customFormat="1" ht="16.5" x14ac:dyDescent="0.2">
      <c r="B27" s="58">
        <v>15</v>
      </c>
      <c r="C27" s="70"/>
      <c r="D27" s="10" t="s">
        <v>71</v>
      </c>
      <c r="E27" s="9">
        <v>2</v>
      </c>
      <c r="F27" s="9">
        <v>0</v>
      </c>
      <c r="G27" s="48">
        <f t="shared" si="2"/>
        <v>2</v>
      </c>
      <c r="H27" s="40"/>
    </row>
    <row r="28" spans="2:8" s="19" customFormat="1" ht="16.5" x14ac:dyDescent="0.2">
      <c r="B28" s="59">
        <v>16</v>
      </c>
      <c r="C28" s="70"/>
      <c r="D28" s="22" t="s">
        <v>72</v>
      </c>
      <c r="E28" s="11">
        <v>7</v>
      </c>
      <c r="F28" s="11">
        <v>5</v>
      </c>
      <c r="G28" s="48">
        <f t="shared" si="2"/>
        <v>2</v>
      </c>
      <c r="H28" s="40"/>
    </row>
    <row r="29" spans="2:8" ht="16.5" x14ac:dyDescent="0.25">
      <c r="B29" s="51"/>
      <c r="C29" s="23"/>
      <c r="D29" s="24" t="s">
        <v>73</v>
      </c>
      <c r="E29" s="14">
        <f>SUM(E24:E28)</f>
        <v>106</v>
      </c>
      <c r="F29" s="14">
        <f>SUM(F24:F28)</f>
        <v>78</v>
      </c>
      <c r="G29" s="52">
        <f>SUM(G24:G28)</f>
        <v>28</v>
      </c>
      <c r="H29" s="34"/>
    </row>
    <row r="30" spans="2:8" s="19" customFormat="1" ht="16.5" x14ac:dyDescent="0.2">
      <c r="B30" s="55">
        <v>17</v>
      </c>
      <c r="C30" s="70">
        <v>2011</v>
      </c>
      <c r="D30" s="25" t="s">
        <v>74</v>
      </c>
      <c r="E30" s="26">
        <v>75</v>
      </c>
      <c r="F30" s="26">
        <v>11</v>
      </c>
      <c r="G30" s="48">
        <f t="shared" si="2"/>
        <v>64</v>
      </c>
      <c r="H30" s="40"/>
    </row>
    <row r="31" spans="2:8" s="19" customFormat="1" ht="16.5" customHeight="1" x14ac:dyDescent="0.2">
      <c r="B31" s="59">
        <v>18</v>
      </c>
      <c r="C31" s="70"/>
      <c r="D31" s="27" t="s">
        <v>78</v>
      </c>
      <c r="E31" s="9">
        <v>17</v>
      </c>
      <c r="F31" s="9">
        <v>0</v>
      </c>
      <c r="G31" s="48">
        <f t="shared" si="2"/>
        <v>17</v>
      </c>
      <c r="H31" s="40"/>
    </row>
    <row r="32" spans="2:8" s="19" customFormat="1" ht="16.5" customHeight="1" x14ac:dyDescent="0.2">
      <c r="B32" s="59">
        <v>19</v>
      </c>
      <c r="C32" s="70"/>
      <c r="D32" s="28" t="s">
        <v>79</v>
      </c>
      <c r="E32" s="11">
        <v>3</v>
      </c>
      <c r="F32" s="11">
        <v>0</v>
      </c>
      <c r="G32" s="48">
        <f t="shared" si="2"/>
        <v>3</v>
      </c>
      <c r="H32" s="40"/>
    </row>
    <row r="33" spans="2:8" s="19" customFormat="1" ht="16.5" x14ac:dyDescent="0.2">
      <c r="B33" s="59">
        <v>20</v>
      </c>
      <c r="C33" s="70"/>
      <c r="D33" s="29" t="s">
        <v>75</v>
      </c>
      <c r="E33" s="30">
        <v>7</v>
      </c>
      <c r="F33" s="30">
        <v>0</v>
      </c>
      <c r="G33" s="48">
        <f t="shared" si="2"/>
        <v>7</v>
      </c>
      <c r="H33" s="40"/>
    </row>
    <row r="34" spans="2:8" ht="16.5" x14ac:dyDescent="0.25">
      <c r="B34" s="51"/>
      <c r="C34" s="31"/>
      <c r="D34" s="32" t="s">
        <v>76</v>
      </c>
      <c r="E34" s="14">
        <f>SUM(E30:E33)</f>
        <v>102</v>
      </c>
      <c r="F34" s="14">
        <f t="shared" ref="F34" si="3">SUM(F30:F33)</f>
        <v>11</v>
      </c>
      <c r="G34" s="60">
        <f t="shared" si="2"/>
        <v>91</v>
      </c>
      <c r="H34" s="34"/>
    </row>
    <row r="35" spans="2:8" ht="17.25" thickBot="1" x14ac:dyDescent="0.3">
      <c r="B35" s="61"/>
      <c r="C35" s="62"/>
      <c r="D35" s="63" t="s">
        <v>77</v>
      </c>
      <c r="E35" s="64">
        <f>+E13+E18+E23+E29+E34</f>
        <v>427</v>
      </c>
      <c r="F35" s="64">
        <f>+F13+F18+F23+F29+F34</f>
        <v>288</v>
      </c>
      <c r="G35" s="65">
        <f>+G13+G18+G23+G29+G34</f>
        <v>139</v>
      </c>
    </row>
    <row r="36" spans="2:8" x14ac:dyDescent="0.25">
      <c r="B36" s="88" t="s">
        <v>81</v>
      </c>
      <c r="C36" s="88"/>
      <c r="D36" s="35"/>
    </row>
    <row r="37" spans="2:8" x14ac:dyDescent="0.25">
      <c r="B37" s="35" t="s">
        <v>82</v>
      </c>
      <c r="C37" s="35"/>
      <c r="D37" s="35"/>
    </row>
    <row r="38" spans="2:8" x14ac:dyDescent="0.25">
      <c r="B38" s="89">
        <v>2008</v>
      </c>
      <c r="C38" s="89"/>
      <c r="D38" s="36" t="s">
        <v>87</v>
      </c>
    </row>
    <row r="39" spans="2:8" x14ac:dyDescent="0.25">
      <c r="B39" s="89">
        <v>2009</v>
      </c>
      <c r="C39" s="89"/>
      <c r="D39" s="36" t="s">
        <v>86</v>
      </c>
    </row>
    <row r="40" spans="2:8" x14ac:dyDescent="0.25">
      <c r="B40" s="89">
        <v>2010</v>
      </c>
      <c r="C40" s="89"/>
      <c r="D40" s="36" t="s">
        <v>83</v>
      </c>
    </row>
    <row r="41" spans="2:8" ht="15.75" thickBot="1" x14ac:dyDescent="0.3">
      <c r="B41" s="89">
        <v>2011</v>
      </c>
      <c r="C41" s="89"/>
      <c r="D41" s="37" t="s">
        <v>84</v>
      </c>
    </row>
    <row r="42" spans="2:8" ht="15.75" thickBot="1" x14ac:dyDescent="0.3">
      <c r="B42" s="35"/>
      <c r="C42" s="35"/>
      <c r="D42" s="38" t="s">
        <v>85</v>
      </c>
    </row>
    <row r="43" spans="2:8" x14ac:dyDescent="0.25">
      <c r="B43" s="35"/>
      <c r="C43" s="35"/>
      <c r="D43" s="35"/>
    </row>
  </sheetData>
  <mergeCells count="15">
    <mergeCell ref="B36:C36"/>
    <mergeCell ref="B38:C38"/>
    <mergeCell ref="B39:C39"/>
    <mergeCell ref="B40:C40"/>
    <mergeCell ref="B41:C41"/>
    <mergeCell ref="C14:C17"/>
    <mergeCell ref="C19:C22"/>
    <mergeCell ref="C24:C28"/>
    <mergeCell ref="C30:C33"/>
    <mergeCell ref="B1:G3"/>
    <mergeCell ref="D4:F4"/>
    <mergeCell ref="B5:G6"/>
    <mergeCell ref="D7:D8"/>
    <mergeCell ref="E7:G7"/>
    <mergeCell ref="C10:C12"/>
  </mergeCells>
  <pageMargins left="0.25" right="0.25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7" sqref="E1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ESTATUS A. DIRECTAS</vt:lpstr>
      <vt:lpstr>CUENTA PUBLICA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DESARROLLO</cp:lastModifiedBy>
  <cp:lastPrinted>2012-08-10T18:48:02Z</cp:lastPrinted>
  <dcterms:created xsi:type="dcterms:W3CDTF">2012-08-09T19:58:05Z</dcterms:created>
  <dcterms:modified xsi:type="dcterms:W3CDTF">2012-08-15T17:41:09Z</dcterms:modified>
</cp:coreProperties>
</file>