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840" windowHeight="8130" activeTab="0"/>
  </bookViews>
  <sheets>
    <sheet name="Hoja 1" sheetId="1" r:id="rId1"/>
  </sheets>
  <definedNames>
    <definedName name="_xlnm.Print_Area" localSheetId="0">'Hoja 1'!$A$1:$O$66</definedName>
  </definedNames>
  <calcPr fullCalcOnLoad="1"/>
</workbook>
</file>

<file path=xl/sharedStrings.xml><?xml version="1.0" encoding="utf-8"?>
<sst xmlns="http://schemas.openxmlformats.org/spreadsheetml/2006/main" count="70" uniqueCount="62">
  <si>
    <t xml:space="preserve">  JUNTA DE CAMINOS DEL ESTADO DE SONORA</t>
  </si>
  <si>
    <t>Estado de Situación Financiera</t>
  </si>
  <si>
    <t>Al 31 de Diciembre de 2014</t>
  </si>
  <si>
    <t>A C T I V O</t>
  </si>
  <si>
    <t>P A S I V O</t>
  </si>
  <si>
    <t>CIRCULANTE</t>
  </si>
  <si>
    <t>IMPORTE</t>
  </si>
  <si>
    <t>%</t>
  </si>
  <si>
    <t>Efectivo y Equivalentes</t>
  </si>
  <si>
    <t>$</t>
  </si>
  <si>
    <t>Servic. Personal. P/Pag. a Cto. Plazo</t>
  </si>
  <si>
    <t>Deudores Diversos</t>
  </si>
  <si>
    <t>Proveedores P/Pagar a Cto. Plazo</t>
  </si>
  <si>
    <t>Otros Derechos a Rec. Efvo. a Cto. Plazo</t>
  </si>
  <si>
    <t>Retenc. y Contribuc. P/Pagar a Cto. Plazo</t>
  </si>
  <si>
    <t>Almacén de Mater. y Sumin. de Consumo</t>
  </si>
  <si>
    <t>Otras Cuentas P/Pagar a Corto Plazo</t>
  </si>
  <si>
    <t>Anticipo a Proveedores P/Bien.y Servicios</t>
  </si>
  <si>
    <t>Total Circulante</t>
  </si>
  <si>
    <t>Total Pasivo</t>
  </si>
  <si>
    <t>NO CIRCULANTE</t>
  </si>
  <si>
    <t xml:space="preserve">                </t>
  </si>
  <si>
    <t>Terrenos</t>
  </si>
  <si>
    <t xml:space="preserve">Edificios                 </t>
  </si>
  <si>
    <t>Mobiliario y Equipo de Administración</t>
  </si>
  <si>
    <t>HACIENDA PUBLICA / P A T R I M O N I O</t>
  </si>
  <si>
    <t>(-) Depreciación Acum. Mobil. y Equipo</t>
  </si>
  <si>
    <t>Equipo de Transporte</t>
  </si>
  <si>
    <t>Patrimonio</t>
  </si>
  <si>
    <t>Maquinaria, Otros Eqpos. y Herramientas</t>
  </si>
  <si>
    <t>Resultados Ejercicios Anteriores</t>
  </si>
  <si>
    <t>(-) Depreciación Acum. Maq., Eq. Y Herram.</t>
  </si>
  <si>
    <t>Ahorro / Desahorro</t>
  </si>
  <si>
    <t>Sofware</t>
  </si>
  <si>
    <t>Total Patrimonio</t>
  </si>
  <si>
    <t>Total No Circulante</t>
  </si>
  <si>
    <t>OTROS ACTIVOS NO CIRCULANTES</t>
  </si>
  <si>
    <t>Bienes en Comodato</t>
  </si>
  <si>
    <t>Total Otros Activos No Circulantes</t>
  </si>
  <si>
    <t>Total Activo</t>
  </si>
  <si>
    <t>Total Pasivo y Patrimonio</t>
  </si>
  <si>
    <t>CUENTAS DE ORDEN</t>
  </si>
  <si>
    <t>Ley de Ingresos Estimada</t>
  </si>
  <si>
    <t>Modific. a Ley de Ingr Estimada</t>
  </si>
  <si>
    <t>Ley de Ingresos Recaudada</t>
  </si>
  <si>
    <t>Ley de Ingresos Por Ejecutar</t>
  </si>
  <si>
    <t>Presupuesto de Egresos Aprobado</t>
  </si>
  <si>
    <t>Modific. a Ppto. Egresos Aprobado</t>
  </si>
  <si>
    <t>Presupuesto de Egresos Ejercido</t>
  </si>
  <si>
    <t>Presupuesto de Egresos P/Ejercer</t>
  </si>
  <si>
    <t>Anticipo a Contratistas</t>
  </si>
  <si>
    <t>Obras por Contrato Gobierno Edo.</t>
  </si>
  <si>
    <t>Anticipo a Contratistas Gob. Edo.</t>
  </si>
  <si>
    <t>Bienes Bajo Contrato de Comodato</t>
  </si>
  <si>
    <t>Bienes Autorizados para Baja</t>
  </si>
  <si>
    <t>Terrenos y Edif. Por Regularizar</t>
  </si>
  <si>
    <t>S.A.R.</t>
  </si>
  <si>
    <t>Ing. Gino Roberto Saracco Morales</t>
  </si>
  <si>
    <t>C. Enrique Pesqueira Pellat</t>
  </si>
  <si>
    <t>Director de Administración</t>
  </si>
  <si>
    <t>Director General</t>
  </si>
  <si>
    <r>
      <t xml:space="preserve">Blvd. Ignacio Soto y Pedregal S/N, Colonia San Luis, C.P. 83160, Hermosillo, Sonora, Tels. (662) 289-03-40 Fax (662) 214-24-19 </t>
    </r>
    <r>
      <rPr>
        <sz val="6.5"/>
        <color indexed="12"/>
        <rFont val="Arial"/>
        <family val="2"/>
      </rPr>
      <t>info@juntadecaminos.gob.mx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</si>
</sst>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Courier New"/>
      <family val="3"/>
    </font>
    <font>
      <b/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sz val="6.5"/>
      <color indexed="12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right" vertical="top"/>
    </xf>
    <xf numFmtId="164" fontId="3" fillId="0" borderId="0" xfId="0" applyNumberFormat="1" applyFont="1" applyAlignment="1">
      <alignment horizontal="right" vertical="top"/>
    </xf>
    <xf numFmtId="1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Border="1" applyAlignment="1">
      <alignment vertical="top"/>
    </xf>
    <xf numFmtId="49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right" vertical="top"/>
    </xf>
    <xf numFmtId="1" fontId="3" fillId="0" borderId="0" xfId="0" applyNumberFormat="1" applyFont="1" applyBorder="1" applyAlignment="1">
      <alignment horizontal="right" vertical="top"/>
    </xf>
    <xf numFmtId="164" fontId="3" fillId="0" borderId="10" xfId="0" applyNumberFormat="1" applyFont="1" applyBorder="1" applyAlignment="1">
      <alignment horizontal="right" vertical="top"/>
    </xf>
    <xf numFmtId="1" fontId="3" fillId="0" borderId="10" xfId="0" applyNumberFormat="1" applyFont="1" applyBorder="1" applyAlignment="1">
      <alignment horizontal="right" vertical="top"/>
    </xf>
    <xf numFmtId="164" fontId="7" fillId="0" borderId="0" xfId="0" applyNumberFormat="1" applyFont="1" applyBorder="1" applyAlignment="1">
      <alignment horizontal="right" vertical="top"/>
    </xf>
    <xf numFmtId="3" fontId="7" fillId="0" borderId="0" xfId="0" applyNumberFormat="1" applyFont="1" applyAlignment="1">
      <alignment horizontal="right" vertical="top"/>
    </xf>
    <xf numFmtId="0" fontId="3" fillId="0" borderId="0" xfId="0" applyFont="1" applyBorder="1" applyAlignment="1">
      <alignment/>
    </xf>
    <xf numFmtId="16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vertical="top"/>
    </xf>
    <xf numFmtId="3" fontId="3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horizontal="left" vertical="top"/>
    </xf>
    <xf numFmtId="3" fontId="3" fillId="0" borderId="1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1" fontId="7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right" vertical="top"/>
    </xf>
    <xf numFmtId="164" fontId="7" fillId="0" borderId="11" xfId="0" applyNumberFormat="1" applyFont="1" applyBorder="1" applyAlignment="1">
      <alignment horizontal="right" vertical="top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>
      <alignment/>
    </xf>
    <xf numFmtId="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3" fontId="3" fillId="0" borderId="0" xfId="0" applyNumberFormat="1" applyFont="1" applyFill="1" applyAlignment="1">
      <alignment vertical="top"/>
    </xf>
    <xf numFmtId="1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vertical="top"/>
    </xf>
    <xf numFmtId="1" fontId="3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0" fontId="7" fillId="0" borderId="0" xfId="0" applyFont="1" applyFill="1" applyAlignment="1">
      <alignment horizontal="center" vertical="top"/>
    </xf>
    <xf numFmtId="3" fontId="3" fillId="0" borderId="0" xfId="0" applyNumberFormat="1" applyFont="1" applyFill="1" applyBorder="1" applyAlignment="1">
      <alignment horizontal="left" vertical="top"/>
    </xf>
    <xf numFmtId="0" fontId="7" fillId="0" borderId="0" xfId="0" applyFont="1" applyBorder="1" applyAlignment="1">
      <alignment horizontal="right" vertical="top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47625</xdr:rowOff>
    </xdr:from>
    <xdr:to>
      <xdr:col>0</xdr:col>
      <xdr:colOff>762000</xdr:colOff>
      <xdr:row>3</xdr:row>
      <xdr:rowOff>28575</xdr:rowOff>
    </xdr:to>
    <xdr:pic>
      <xdr:nvPicPr>
        <xdr:cNvPr id="1" name="Picture 1" descr="Escud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571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285750</xdr:colOff>
      <xdr:row>0</xdr:row>
      <xdr:rowOff>0</xdr:rowOff>
    </xdr:from>
    <xdr:to>
      <xdr:col>14</xdr:col>
      <xdr:colOff>9525</xdr:colOff>
      <xdr:row>3</xdr:row>
      <xdr:rowOff>9525</xdr:rowOff>
    </xdr:to>
    <xdr:pic>
      <xdr:nvPicPr>
        <xdr:cNvPr id="2" name="1 Imagen" descr="LOGO_NS1 pi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0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98</xdr:row>
      <xdr:rowOff>85725</xdr:rowOff>
    </xdr:from>
    <xdr:to>
      <xdr:col>15</xdr:col>
      <xdr:colOff>0</xdr:colOff>
      <xdr:row>98</xdr:row>
      <xdr:rowOff>85725</xdr:rowOff>
    </xdr:to>
    <xdr:sp>
      <xdr:nvSpPr>
        <xdr:cNvPr id="3" name="Line 3"/>
        <xdr:cNvSpPr>
          <a:spLocks/>
        </xdr:cNvSpPr>
      </xdr:nvSpPr>
      <xdr:spPr>
        <a:xfrm>
          <a:off x="342900" y="14878050"/>
          <a:ext cx="6467475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69</xdr:row>
      <xdr:rowOff>152400</xdr:rowOff>
    </xdr:from>
    <xdr:to>
      <xdr:col>15</xdr:col>
      <xdr:colOff>342900</xdr:colOff>
      <xdr:row>70</xdr:row>
      <xdr:rowOff>95250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248900"/>
          <a:ext cx="71532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1285875</xdr:colOff>
      <xdr:row>68</xdr:row>
      <xdr:rowOff>85725</xdr:rowOff>
    </xdr:from>
    <xdr:to>
      <xdr:col>17</xdr:col>
      <xdr:colOff>104775</xdr:colOff>
      <xdr:row>69</xdr:row>
      <xdr:rowOff>9525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5875" y="10020300"/>
          <a:ext cx="71532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15</xdr:col>
      <xdr:colOff>171450</xdr:colOff>
      <xdr:row>65</xdr:row>
      <xdr:rowOff>47625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9286875"/>
          <a:ext cx="6981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P66"/>
  <sheetViews>
    <sheetView tabSelected="1" zoomScalePageLayoutView="0" workbookViewId="0" topLeftCell="A1">
      <selection activeCell="N46" sqref="N46"/>
    </sheetView>
  </sheetViews>
  <sheetFormatPr defaultColWidth="11.421875" defaultRowHeight="12.75"/>
  <cols>
    <col min="1" max="1" width="20.7109375" style="1" customWidth="1"/>
    <col min="2" max="2" width="6.7109375" style="1" customWidth="1"/>
    <col min="3" max="3" width="4.140625" style="1" customWidth="1"/>
    <col min="4" max="4" width="2.00390625" style="1" bestFit="1" customWidth="1"/>
    <col min="5" max="5" width="11.7109375" style="1" customWidth="1"/>
    <col min="6" max="6" width="4.140625" style="1" customWidth="1"/>
    <col min="7" max="8" width="1.7109375" style="1" customWidth="1"/>
    <col min="9" max="9" width="2.7109375" style="1" customWidth="1"/>
    <col min="10" max="10" width="15.7109375" style="1" customWidth="1"/>
    <col min="11" max="11" width="6.28125" style="1" customWidth="1"/>
    <col min="12" max="12" width="4.28125" style="1" customWidth="1"/>
    <col min="13" max="13" width="4.140625" style="1" customWidth="1"/>
    <col min="14" max="14" width="11.7109375" style="1" customWidth="1"/>
    <col min="15" max="15" width="4.421875" style="1" bestFit="1" customWidth="1"/>
    <col min="16" max="16384" width="11.421875" style="1" customWidth="1"/>
  </cols>
  <sheetData>
    <row r="2" spans="1:15" ht="18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5.7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6" ht="12.75">
      <c r="A4" s="63" t="s">
        <v>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2"/>
    </row>
    <row r="5" spans="1:15" ht="7.5" customHeight="1">
      <c r="A5" s="3"/>
      <c r="B5" s="3"/>
      <c r="C5" s="3"/>
      <c r="D5" s="3"/>
      <c r="N5" s="64"/>
      <c r="O5" s="64"/>
    </row>
    <row r="6" spans="1:4" ht="7.5" customHeight="1">
      <c r="A6" s="3"/>
      <c r="B6" s="3"/>
      <c r="C6" s="3"/>
      <c r="D6" s="3"/>
    </row>
    <row r="7" spans="1:16" ht="12.75">
      <c r="A7" s="53" t="s">
        <v>3</v>
      </c>
      <c r="B7" s="53"/>
      <c r="C7" s="53"/>
      <c r="D7" s="53"/>
      <c r="E7" s="53"/>
      <c r="F7" s="53"/>
      <c r="G7" s="5"/>
      <c r="H7" s="5"/>
      <c r="I7" s="53" t="s">
        <v>4</v>
      </c>
      <c r="J7" s="53"/>
      <c r="K7" s="53"/>
      <c r="L7" s="53"/>
      <c r="M7" s="53"/>
      <c r="N7" s="53"/>
      <c r="O7" s="5"/>
      <c r="P7" s="2"/>
    </row>
    <row r="8" spans="1:16" ht="6.75" customHeight="1">
      <c r="A8" s="4"/>
      <c r="B8" s="4"/>
      <c r="C8" s="4"/>
      <c r="D8" s="4"/>
      <c r="E8" s="4"/>
      <c r="F8" s="4"/>
      <c r="G8" s="5"/>
      <c r="H8" s="5"/>
      <c r="I8" s="4"/>
      <c r="J8" s="4"/>
      <c r="K8" s="4"/>
      <c r="L8" s="4"/>
      <c r="M8" s="4"/>
      <c r="N8" s="4"/>
      <c r="O8" s="5"/>
      <c r="P8" s="2"/>
    </row>
    <row r="9" spans="1:15" ht="12">
      <c r="A9" s="5" t="s">
        <v>5</v>
      </c>
      <c r="B9" s="5"/>
      <c r="C9" s="5"/>
      <c r="D9" s="5"/>
      <c r="E9" s="6" t="s">
        <v>6</v>
      </c>
      <c r="F9" s="7" t="s">
        <v>7</v>
      </c>
      <c r="G9" s="4"/>
      <c r="H9" s="4"/>
      <c r="I9" s="5" t="s">
        <v>5</v>
      </c>
      <c r="J9" s="5"/>
      <c r="K9" s="5"/>
      <c r="L9" s="5"/>
      <c r="M9" s="5"/>
      <c r="N9" s="6" t="s">
        <v>6</v>
      </c>
      <c r="O9" s="7" t="s">
        <v>7</v>
      </c>
    </row>
    <row r="10" spans="1:15" ht="12">
      <c r="A10" s="8" t="s">
        <v>8</v>
      </c>
      <c r="B10" s="8"/>
      <c r="C10" s="8"/>
      <c r="D10" s="9" t="s">
        <v>9</v>
      </c>
      <c r="E10" s="10">
        <v>7989318.270000025</v>
      </c>
      <c r="F10" s="11">
        <v>12.553058718335494</v>
      </c>
      <c r="G10" s="12"/>
      <c r="H10" s="12"/>
      <c r="I10" s="13" t="s">
        <v>10</v>
      </c>
      <c r="J10" s="13"/>
      <c r="K10" s="13"/>
      <c r="L10" s="13"/>
      <c r="M10" s="9" t="s">
        <v>9</v>
      </c>
      <c r="N10" s="10">
        <v>1681774.3399999994</v>
      </c>
      <c r="O10" s="11">
        <v>2.431951894666416</v>
      </c>
    </row>
    <row r="11" spans="1:15" ht="12">
      <c r="A11" s="8" t="s">
        <v>11</v>
      </c>
      <c r="B11" s="8"/>
      <c r="C11" s="8"/>
      <c r="D11" s="12"/>
      <c r="E11" s="10">
        <v>26264.359999999942</v>
      </c>
      <c r="F11" s="11">
        <v>0.0379799230703949</v>
      </c>
      <c r="G11" s="12"/>
      <c r="H11" s="12"/>
      <c r="I11" s="1" t="s">
        <v>12</v>
      </c>
      <c r="N11" s="10">
        <v>415325.36</v>
      </c>
      <c r="O11" s="11">
        <v>0.6005866971159827</v>
      </c>
    </row>
    <row r="12" spans="1:15" ht="12">
      <c r="A12" s="14" t="s">
        <v>13</v>
      </c>
      <c r="B12" s="14"/>
      <c r="C12" s="8"/>
      <c r="D12" s="12"/>
      <c r="E12" s="10">
        <v>387145.54000000004</v>
      </c>
      <c r="F12" s="11">
        <v>0.5598368978435615</v>
      </c>
      <c r="G12" s="12"/>
      <c r="H12" s="12"/>
      <c r="I12" s="15" t="s">
        <v>14</v>
      </c>
      <c r="J12" s="15"/>
      <c r="K12" s="15"/>
      <c r="L12" s="15"/>
      <c r="N12" s="16">
        <v>15916381.670000006</v>
      </c>
      <c r="O12" s="17">
        <v>23.01609296678313</v>
      </c>
    </row>
    <row r="13" spans="1:15" ht="12">
      <c r="A13" s="14" t="s">
        <v>15</v>
      </c>
      <c r="B13" s="14"/>
      <c r="C13" s="8"/>
      <c r="D13" s="12"/>
      <c r="E13" s="16">
        <v>125188.92000000027</v>
      </c>
      <c r="F13" s="17">
        <v>0.18103108360020354</v>
      </c>
      <c r="G13" s="12"/>
      <c r="H13" s="12"/>
      <c r="I13" s="1" t="s">
        <v>16</v>
      </c>
      <c r="N13" s="18">
        <v>-3.637978807091713E-11</v>
      </c>
      <c r="O13" s="19">
        <v>-5.260747082550303E-17</v>
      </c>
    </row>
    <row r="14" spans="1:15" ht="12">
      <c r="A14" s="15" t="s">
        <v>17</v>
      </c>
      <c r="B14" s="15"/>
      <c r="C14" s="15"/>
      <c r="E14" s="18">
        <v>180524.45</v>
      </c>
      <c r="F14" s="19">
        <v>0.2610497542420742</v>
      </c>
      <c r="I14" s="55" t="s">
        <v>18</v>
      </c>
      <c r="J14" s="55"/>
      <c r="K14" s="55"/>
      <c r="L14" s="55"/>
      <c r="M14" s="55"/>
      <c r="N14" s="20">
        <f>SUM(N10:N13)</f>
        <v>18013481.370000005</v>
      </c>
      <c r="O14" s="20">
        <f>SUM(O10:O13)</f>
        <v>26.04863155856553</v>
      </c>
    </row>
    <row r="15" spans="1:8" ht="12">
      <c r="A15" s="58" t="s">
        <v>18</v>
      </c>
      <c r="B15" s="58"/>
      <c r="C15" s="58"/>
      <c r="D15" s="7"/>
      <c r="E15" s="21">
        <f>SUM(E10:E14)</f>
        <v>8708441.540000023</v>
      </c>
      <c r="F15" s="21">
        <f>SUM(F10:F14)-1</f>
        <v>12.59295637709173</v>
      </c>
      <c r="G15" s="22"/>
      <c r="H15" s="7"/>
    </row>
    <row r="16" spans="1:7" ht="12">
      <c r="A16" s="22"/>
      <c r="B16" s="22"/>
      <c r="C16" s="22"/>
      <c r="D16" s="22"/>
      <c r="E16" s="22"/>
      <c r="F16" s="22"/>
      <c r="G16" s="22"/>
    </row>
    <row r="17" spans="8:15" ht="12">
      <c r="H17" s="7"/>
      <c r="I17" s="7"/>
      <c r="J17" s="55" t="s">
        <v>19</v>
      </c>
      <c r="K17" s="55"/>
      <c r="L17" s="55"/>
      <c r="M17" s="55"/>
      <c r="N17" s="23">
        <f>N14</f>
        <v>18013481.370000005</v>
      </c>
      <c r="O17" s="24">
        <f>O14</f>
        <v>26.04863155856553</v>
      </c>
    </row>
    <row r="18" ht="6.75" customHeight="1"/>
    <row r="19" spans="1:15" ht="12">
      <c r="A19" s="25" t="s">
        <v>20</v>
      </c>
      <c r="B19" s="25"/>
      <c r="C19" s="25"/>
      <c r="D19" s="5"/>
      <c r="E19" s="9" t="s">
        <v>21</v>
      </c>
      <c r="F19" s="9"/>
      <c r="G19" s="12"/>
      <c r="H19" s="12"/>
      <c r="N19" s="22"/>
      <c r="O19" s="22"/>
    </row>
    <row r="20" spans="1:8" ht="12">
      <c r="A20" s="8" t="s">
        <v>22</v>
      </c>
      <c r="B20" s="8"/>
      <c r="C20" s="8"/>
      <c r="D20" s="12"/>
      <c r="E20" s="26">
        <v>11565315.29</v>
      </c>
      <c r="F20" s="11">
        <v>16.72417622203864</v>
      </c>
      <c r="G20" s="12"/>
      <c r="H20" s="12"/>
    </row>
    <row r="21" spans="1:8" ht="12">
      <c r="A21" s="8" t="s">
        <v>23</v>
      </c>
      <c r="B21" s="8"/>
      <c r="C21" s="8"/>
      <c r="D21" s="12"/>
      <c r="E21" s="26">
        <v>11961090.57</v>
      </c>
      <c r="F21" s="11">
        <v>17.296492268862703</v>
      </c>
      <c r="G21" s="12"/>
      <c r="H21" s="12"/>
    </row>
    <row r="22" spans="1:15" ht="12.75" customHeight="1">
      <c r="A22" s="12" t="s">
        <v>24</v>
      </c>
      <c r="B22" s="12"/>
      <c r="C22" s="12"/>
      <c r="D22" s="12"/>
      <c r="E22" s="26">
        <v>5824182.069999999</v>
      </c>
      <c r="F22" s="11">
        <v>8.422135051704048</v>
      </c>
      <c r="H22" s="5"/>
      <c r="I22" s="27" t="s">
        <v>25</v>
      </c>
      <c r="J22" s="4"/>
      <c r="K22" s="4"/>
      <c r="L22" s="4"/>
      <c r="M22" s="4"/>
      <c r="N22" s="4"/>
      <c r="O22" s="4"/>
    </row>
    <row r="23" spans="1:15" ht="12.75" customHeight="1">
      <c r="A23" s="59" t="s">
        <v>26</v>
      </c>
      <c r="B23" s="59"/>
      <c r="C23" s="59"/>
      <c r="D23" s="59"/>
      <c r="E23" s="26">
        <v>111726.75</v>
      </c>
      <c r="F23" s="11">
        <v>0.16156393568719177</v>
      </c>
      <c r="H23" s="5"/>
      <c r="I23" s="27"/>
      <c r="J23" s="4"/>
      <c r="K23" s="4"/>
      <c r="L23" s="4"/>
      <c r="M23" s="4"/>
      <c r="N23" s="4"/>
      <c r="O23" s="4"/>
    </row>
    <row r="24" spans="1:15" ht="12.75" customHeight="1">
      <c r="A24" s="12" t="s">
        <v>27</v>
      </c>
      <c r="B24" s="12"/>
      <c r="C24" s="12"/>
      <c r="D24" s="12"/>
      <c r="E24" s="26">
        <v>19700171.35</v>
      </c>
      <c r="F24" s="11">
        <v>27.48769177496041</v>
      </c>
      <c r="G24" s="12"/>
      <c r="H24" s="12"/>
      <c r="I24" s="12" t="s">
        <v>28</v>
      </c>
      <c r="J24" s="12"/>
      <c r="K24" s="12"/>
      <c r="L24" s="12"/>
      <c r="M24" s="12"/>
      <c r="N24" s="26">
        <v>59957614.83</v>
      </c>
      <c r="O24" s="11">
        <v>87.70249718847401</v>
      </c>
    </row>
    <row r="25" spans="1:15" ht="12">
      <c r="A25" s="12" t="s">
        <v>29</v>
      </c>
      <c r="B25" s="12"/>
      <c r="C25" s="12"/>
      <c r="D25" s="12"/>
      <c r="E25" s="26">
        <v>11408167.24</v>
      </c>
      <c r="F25" s="17">
        <v>16.496930218341515</v>
      </c>
      <c r="G25" s="12"/>
      <c r="H25" s="12"/>
      <c r="I25" s="12" t="s">
        <v>30</v>
      </c>
      <c r="J25" s="12"/>
      <c r="K25" s="12"/>
      <c r="L25" s="12"/>
      <c r="M25" s="12"/>
      <c r="N25" s="26">
        <v>-4384473.35</v>
      </c>
      <c r="O25" s="11">
        <v>-6.340225330496427</v>
      </c>
    </row>
    <row r="26" spans="1:15" ht="12">
      <c r="A26" s="60" t="s">
        <v>31</v>
      </c>
      <c r="B26" s="60"/>
      <c r="C26" s="60"/>
      <c r="D26" s="60"/>
      <c r="E26" s="26">
        <v>52971.590000000004</v>
      </c>
      <c r="F26" s="11">
        <v>0.07660026412661508</v>
      </c>
      <c r="G26" s="12"/>
      <c r="H26" s="12"/>
      <c r="I26" s="12" t="s">
        <v>32</v>
      </c>
      <c r="J26" s="12"/>
      <c r="K26" s="12"/>
      <c r="L26" s="12"/>
      <c r="M26" s="12"/>
      <c r="N26" s="28">
        <v>-4433349.560000002</v>
      </c>
      <c r="O26" s="19">
        <v>-6.410903416543108</v>
      </c>
    </row>
    <row r="27" spans="1:15" ht="12">
      <c r="A27" s="1" t="s">
        <v>33</v>
      </c>
      <c r="E27" s="18">
        <v>58636.93</v>
      </c>
      <c r="F27" s="19">
        <v>0.08479270351473005</v>
      </c>
      <c r="G27" s="12"/>
      <c r="H27" s="12"/>
      <c r="J27" s="55" t="s">
        <v>34</v>
      </c>
      <c r="K27" s="55"/>
      <c r="L27" s="55"/>
      <c r="M27" s="55"/>
      <c r="N27" s="21">
        <f>SUM(N24:N26)</f>
        <v>51139791.919999994</v>
      </c>
      <c r="O27" s="21">
        <f>SUM(O24:O26)-1</f>
        <v>73.95136844143448</v>
      </c>
    </row>
    <row r="28" spans="1:8" ht="12.75" customHeight="1">
      <c r="A28" s="55" t="s">
        <v>35</v>
      </c>
      <c r="B28" s="55"/>
      <c r="C28" s="55"/>
      <c r="D28" s="7"/>
      <c r="E28" s="21">
        <f>E20+E21+E22-E23+E24+E25-E26+E27</f>
        <v>60352865.11</v>
      </c>
      <c r="F28" s="21">
        <f>SUM(F20:F27)</f>
        <v>86.75038243923585</v>
      </c>
      <c r="G28" s="12"/>
      <c r="H28" s="12"/>
    </row>
    <row r="29" spans="7:8" ht="12">
      <c r="G29" s="12"/>
      <c r="H29" s="12"/>
    </row>
    <row r="30" spans="1:15" ht="12">
      <c r="A30" s="5" t="s">
        <v>36</v>
      </c>
      <c r="B30" s="5"/>
      <c r="C30" s="12"/>
      <c r="D30" s="12"/>
      <c r="E30" s="29"/>
      <c r="F30" s="29"/>
      <c r="G30" s="5"/>
      <c r="H30" s="5"/>
      <c r="I30" s="9"/>
      <c r="J30" s="9"/>
      <c r="K30" s="9"/>
      <c r="L30" s="9"/>
      <c r="M30" s="9"/>
      <c r="N30" s="29"/>
      <c r="O30" s="22"/>
    </row>
    <row r="31" spans="1:15" ht="12">
      <c r="A31" s="1" t="s">
        <v>37</v>
      </c>
      <c r="E31" s="18">
        <v>91966.65</v>
      </c>
      <c r="F31" s="19">
        <v>0.13298958330002864</v>
      </c>
      <c r="G31" s="12"/>
      <c r="H31" s="12"/>
      <c r="N31" s="22"/>
      <c r="O31" s="22"/>
    </row>
    <row r="32" spans="1:15" ht="12">
      <c r="A32" s="55" t="s">
        <v>38</v>
      </c>
      <c r="B32" s="55"/>
      <c r="C32" s="55"/>
      <c r="E32" s="20">
        <f>E31</f>
        <v>91966.65</v>
      </c>
      <c r="F32" s="30">
        <f>F31</f>
        <v>0.13298958330002864</v>
      </c>
      <c r="G32" s="12"/>
      <c r="H32" s="12"/>
      <c r="I32" s="12"/>
      <c r="J32" s="12"/>
      <c r="K32" s="12"/>
      <c r="L32" s="12"/>
      <c r="M32" s="12"/>
      <c r="N32" s="9"/>
      <c r="O32" s="9"/>
    </row>
    <row r="33" spans="5:15" ht="12">
      <c r="E33" s="22"/>
      <c r="F33" s="22"/>
      <c r="G33" s="12"/>
      <c r="H33" s="12"/>
      <c r="I33" s="12"/>
      <c r="J33" s="12"/>
      <c r="K33" s="12"/>
      <c r="L33" s="12"/>
      <c r="M33" s="12"/>
      <c r="N33" s="9"/>
      <c r="O33" s="9"/>
    </row>
    <row r="34" spans="1:15" ht="12.75" thickBot="1">
      <c r="A34" s="7" t="s">
        <v>39</v>
      </c>
      <c r="B34" s="7"/>
      <c r="C34" s="7"/>
      <c r="D34" s="31" t="s">
        <v>9</v>
      </c>
      <c r="E34" s="32">
        <f>E15+E28+E32</f>
        <v>69153273.30000003</v>
      </c>
      <c r="F34" s="32">
        <f>F15+F28+F32+1</f>
        <v>100.4763283996276</v>
      </c>
      <c r="G34" s="12"/>
      <c r="H34" s="12"/>
      <c r="I34" s="55" t="s">
        <v>40</v>
      </c>
      <c r="J34" s="55"/>
      <c r="K34" s="55"/>
      <c r="L34" s="55"/>
      <c r="M34" s="9" t="s">
        <v>9</v>
      </c>
      <c r="N34" s="32">
        <f>N17+N27</f>
        <v>69153273.28999999</v>
      </c>
      <c r="O34" s="32">
        <f>O17+O27</f>
        <v>100.00000000000001</v>
      </c>
    </row>
    <row r="35" spans="1:15" ht="12.75" thickTop="1">
      <c r="A35" s="7"/>
      <c r="B35" s="7"/>
      <c r="C35" s="7"/>
      <c r="D35" s="9"/>
      <c r="E35" s="20"/>
      <c r="F35" s="20"/>
      <c r="G35" s="12"/>
      <c r="H35" s="12"/>
      <c r="I35" s="12"/>
      <c r="J35" s="12"/>
      <c r="K35" s="12"/>
      <c r="L35" s="12"/>
      <c r="M35" s="12"/>
      <c r="N35" s="9"/>
      <c r="O35" s="9"/>
    </row>
    <row r="36" spans="1:15" ht="6.75" customHeight="1">
      <c r="A36" s="12"/>
      <c r="B36" s="12"/>
      <c r="C36" s="12"/>
      <c r="D36" s="12"/>
      <c r="E36" s="9"/>
      <c r="F36" s="9"/>
      <c r="G36" s="12"/>
      <c r="H36" s="12"/>
      <c r="I36" s="12"/>
      <c r="J36" s="12"/>
      <c r="K36" s="12"/>
      <c r="L36" s="12"/>
      <c r="M36" s="12"/>
      <c r="N36" s="9"/>
      <c r="O36" s="9"/>
    </row>
    <row r="37" spans="1:15" ht="12.75" customHeight="1">
      <c r="A37" s="33"/>
      <c r="B37" s="56" t="s">
        <v>41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4"/>
      <c r="N37" s="5"/>
      <c r="O37" s="34"/>
    </row>
    <row r="38" spans="1:15" ht="8.25" customHeight="1">
      <c r="A38" s="33"/>
      <c r="B38" s="33"/>
      <c r="C38" s="35"/>
      <c r="D38" s="35"/>
      <c r="E38" s="35"/>
      <c r="F38" s="35"/>
      <c r="G38" s="35"/>
      <c r="H38" s="35"/>
      <c r="I38" s="35"/>
      <c r="J38" s="35"/>
      <c r="K38" s="36"/>
      <c r="L38" s="35"/>
      <c r="M38" s="37"/>
      <c r="N38" s="35"/>
      <c r="O38" s="34"/>
    </row>
    <row r="39" spans="1:15" s="35" customFormat="1" ht="12">
      <c r="A39" s="33"/>
      <c r="B39" s="38" t="s">
        <v>42</v>
      </c>
      <c r="C39" s="38"/>
      <c r="I39" s="39" t="s">
        <v>9</v>
      </c>
      <c r="J39" s="40">
        <v>143055000</v>
      </c>
      <c r="K39" s="41"/>
      <c r="M39" s="42"/>
      <c r="N39" s="37"/>
      <c r="O39" s="43"/>
    </row>
    <row r="40" spans="1:15" s="35" customFormat="1" ht="12">
      <c r="A40" s="33"/>
      <c r="B40" s="38" t="s">
        <v>43</v>
      </c>
      <c r="C40" s="38"/>
      <c r="I40" s="39"/>
      <c r="J40" s="40">
        <v>-2417707</v>
      </c>
      <c r="K40" s="41"/>
      <c r="M40" s="44"/>
      <c r="N40" s="44"/>
      <c r="O40" s="43"/>
    </row>
    <row r="41" spans="1:15" s="35" customFormat="1" ht="12">
      <c r="A41" s="33"/>
      <c r="B41" s="38" t="s">
        <v>44</v>
      </c>
      <c r="C41" s="38"/>
      <c r="J41" s="44">
        <v>133478455.14000002</v>
      </c>
      <c r="K41" s="45"/>
      <c r="M41" s="42"/>
      <c r="N41" s="46"/>
      <c r="O41" s="43"/>
    </row>
    <row r="42" spans="1:15" s="35" customFormat="1" ht="12">
      <c r="A42" s="33"/>
      <c r="B42" s="38" t="s">
        <v>45</v>
      </c>
      <c r="C42" s="38"/>
      <c r="J42" s="44">
        <v>7158837.860000014</v>
      </c>
      <c r="K42" s="45"/>
      <c r="M42" s="42"/>
      <c r="N42" s="46"/>
      <c r="O42" s="43"/>
    </row>
    <row r="43" spans="1:15" s="35" customFormat="1" ht="12">
      <c r="A43" s="33"/>
      <c r="B43" s="38" t="s">
        <v>46</v>
      </c>
      <c r="C43" s="38"/>
      <c r="J43" s="44">
        <v>143055000</v>
      </c>
      <c r="K43" s="41"/>
      <c r="M43" s="42"/>
      <c r="N43" s="46"/>
      <c r="O43" s="43"/>
    </row>
    <row r="44" spans="1:15" s="35" customFormat="1" ht="12">
      <c r="A44" s="33"/>
      <c r="B44" s="38" t="s">
        <v>47</v>
      </c>
      <c r="C44" s="38"/>
      <c r="J44" s="44">
        <v>-2417707</v>
      </c>
      <c r="K44" s="41"/>
      <c r="M44" s="57"/>
      <c r="N44" s="57"/>
      <c r="O44" s="43"/>
    </row>
    <row r="45" spans="1:15" s="35" customFormat="1" ht="12">
      <c r="A45" s="33"/>
      <c r="B45" s="38" t="s">
        <v>48</v>
      </c>
      <c r="C45" s="38"/>
      <c r="J45" s="44">
        <v>146207629.47</v>
      </c>
      <c r="K45" s="45"/>
      <c r="M45" s="42"/>
      <c r="N45" s="46"/>
      <c r="O45" s="43"/>
    </row>
    <row r="46" spans="1:15" s="35" customFormat="1" ht="12">
      <c r="A46" s="33"/>
      <c r="B46" s="38" t="s">
        <v>49</v>
      </c>
      <c r="C46" s="38"/>
      <c r="J46" s="44">
        <v>-5570336.469999988</v>
      </c>
      <c r="K46" s="45"/>
      <c r="M46" s="44"/>
      <c r="N46" s="44"/>
      <c r="O46" s="43"/>
    </row>
    <row r="47" spans="1:15" s="35" customFormat="1" ht="12">
      <c r="A47" s="33"/>
      <c r="B47" s="38" t="s">
        <v>50</v>
      </c>
      <c r="C47" s="38"/>
      <c r="J47" s="44">
        <v>3371588.66</v>
      </c>
      <c r="K47" s="45"/>
      <c r="M47" s="42"/>
      <c r="N47" s="47"/>
      <c r="O47" s="43"/>
    </row>
    <row r="48" spans="1:15" s="35" customFormat="1" ht="12">
      <c r="A48" s="33"/>
      <c r="B48" s="38" t="s">
        <v>51</v>
      </c>
      <c r="C48" s="38"/>
      <c r="G48" s="1"/>
      <c r="I48" s="1"/>
      <c r="J48" s="48">
        <v>160247707.74</v>
      </c>
      <c r="K48" s="45"/>
      <c r="M48" s="42"/>
      <c r="N48" s="37"/>
      <c r="O48" s="43"/>
    </row>
    <row r="49" spans="1:15" ht="12">
      <c r="A49" s="33"/>
      <c r="B49" s="38" t="s">
        <v>52</v>
      </c>
      <c r="C49" s="38"/>
      <c r="D49" s="35"/>
      <c r="E49" s="35"/>
      <c r="F49" s="35"/>
      <c r="H49" s="35"/>
      <c r="J49" s="48">
        <v>71958622.11</v>
      </c>
      <c r="K49" s="17"/>
      <c r="M49" s="49"/>
      <c r="N49" s="22"/>
      <c r="O49" s="50"/>
    </row>
    <row r="50" spans="1:15" ht="12">
      <c r="A50" s="33"/>
      <c r="B50" s="38" t="s">
        <v>53</v>
      </c>
      <c r="C50" s="38"/>
      <c r="D50" s="35"/>
      <c r="E50" s="35"/>
      <c r="F50" s="35"/>
      <c r="H50" s="35"/>
      <c r="J50" s="48">
        <v>47596711.96</v>
      </c>
      <c r="K50" s="17"/>
      <c r="M50" s="49"/>
      <c r="N50" s="22"/>
      <c r="O50" s="50"/>
    </row>
    <row r="51" spans="1:15" ht="12">
      <c r="A51" s="33"/>
      <c r="B51" s="38" t="s">
        <v>54</v>
      </c>
      <c r="C51" s="38"/>
      <c r="D51" s="35"/>
      <c r="E51" s="35"/>
      <c r="F51" s="35"/>
      <c r="H51" s="35"/>
      <c r="J51" s="48">
        <v>2526382.35</v>
      </c>
      <c r="K51" s="17"/>
      <c r="M51" s="49"/>
      <c r="N51" s="22"/>
      <c r="O51" s="50"/>
    </row>
    <row r="52" spans="1:15" ht="12">
      <c r="A52" s="33"/>
      <c r="B52" s="38" t="s">
        <v>55</v>
      </c>
      <c r="C52" s="38"/>
      <c r="D52" s="35"/>
      <c r="E52" s="35"/>
      <c r="F52" s="35"/>
      <c r="H52" s="35"/>
      <c r="J52" s="48">
        <v>433056</v>
      </c>
      <c r="K52" s="17"/>
      <c r="M52" s="49"/>
      <c r="N52" s="22"/>
      <c r="O52" s="50"/>
    </row>
    <row r="53" spans="1:15" ht="12">
      <c r="A53" s="33"/>
      <c r="B53" s="38" t="s">
        <v>56</v>
      </c>
      <c r="C53" s="38"/>
      <c r="D53" s="35"/>
      <c r="E53" s="35"/>
      <c r="F53" s="35"/>
      <c r="H53" s="35"/>
      <c r="J53" s="48">
        <v>5140810.54</v>
      </c>
      <c r="K53" s="17"/>
      <c r="M53" s="49"/>
      <c r="N53" s="22"/>
      <c r="O53" s="50"/>
    </row>
    <row r="54" spans="1:15" ht="7.5" customHeight="1">
      <c r="A54" s="33"/>
      <c r="K54" s="17"/>
      <c r="M54" s="49"/>
      <c r="N54" s="22"/>
      <c r="O54" s="50"/>
    </row>
    <row r="55" spans="1:15" ht="12">
      <c r="A55" s="33"/>
      <c r="K55" s="17"/>
      <c r="M55" s="49"/>
      <c r="N55" s="22"/>
      <c r="O55" s="50"/>
    </row>
    <row r="56" spans="1:15" ht="12">
      <c r="A56" s="33"/>
      <c r="K56" s="17"/>
      <c r="M56" s="49"/>
      <c r="N56" s="22"/>
      <c r="O56" s="50"/>
    </row>
    <row r="57" spans="1:15" ht="12">
      <c r="A57" s="33"/>
      <c r="K57" s="17"/>
      <c r="M57" s="49"/>
      <c r="N57" s="22"/>
      <c r="O57" s="50"/>
    </row>
    <row r="58" spans="1:15" ht="12">
      <c r="A58" s="33"/>
      <c r="K58" s="17"/>
      <c r="M58" s="49"/>
      <c r="N58" s="22"/>
      <c r="O58" s="50"/>
    </row>
    <row r="59" spans="1:15" ht="12">
      <c r="A59" s="33"/>
      <c r="K59" s="17"/>
      <c r="M59" s="49"/>
      <c r="N59" s="22"/>
      <c r="O59" s="50"/>
    </row>
    <row r="60" ht="9.75" customHeight="1"/>
    <row r="61" spans="1:15" ht="12.75" customHeight="1">
      <c r="A61" s="53" t="s">
        <v>57</v>
      </c>
      <c r="B61" s="53"/>
      <c r="C61" s="53"/>
      <c r="D61" s="53"/>
      <c r="E61" s="53"/>
      <c r="F61" s="53"/>
      <c r="I61" s="53" t="s">
        <v>58</v>
      </c>
      <c r="J61" s="53"/>
      <c r="K61" s="53"/>
      <c r="L61" s="53"/>
      <c r="M61" s="53"/>
      <c r="N61" s="53"/>
      <c r="O61" s="53"/>
    </row>
    <row r="62" spans="1:15" ht="12.75" customHeight="1">
      <c r="A62" s="53" t="s">
        <v>59</v>
      </c>
      <c r="B62" s="53"/>
      <c r="C62" s="53"/>
      <c r="D62" s="53"/>
      <c r="E62" s="53"/>
      <c r="F62" s="53"/>
      <c r="I62" s="53" t="s">
        <v>60</v>
      </c>
      <c r="J62" s="53"/>
      <c r="K62" s="53"/>
      <c r="L62" s="53"/>
      <c r="M62" s="53"/>
      <c r="N62" s="53"/>
      <c r="O62" s="53"/>
    </row>
    <row r="63" spans="1:9" ht="4.5" customHeight="1">
      <c r="A63" s="8"/>
      <c r="B63" s="8"/>
      <c r="C63" s="8"/>
      <c r="D63" s="8"/>
      <c r="E63" s="8"/>
      <c r="F63" s="22"/>
      <c r="G63" s="22"/>
      <c r="H63" s="22"/>
      <c r="I63" s="22"/>
    </row>
    <row r="64" spans="1:15" ht="10.5" customHeight="1">
      <c r="A64" s="8"/>
      <c r="B64" s="8"/>
      <c r="C64" s="8"/>
      <c r="D64" s="8"/>
      <c r="E64" s="8"/>
      <c r="F64" s="22"/>
      <c r="G64" s="22"/>
      <c r="H64" s="22"/>
      <c r="I64" s="22"/>
      <c r="J64" s="51"/>
      <c r="K64" s="51"/>
      <c r="L64" s="51"/>
      <c r="M64" s="51"/>
      <c r="N64" s="51"/>
      <c r="O64" s="51"/>
    </row>
    <row r="65" spans="1:5" ht="3.75" customHeight="1">
      <c r="A65" s="12"/>
      <c r="B65" s="12"/>
      <c r="C65" s="12"/>
      <c r="D65" s="12"/>
      <c r="E65" s="7"/>
    </row>
    <row r="66" spans="1:15" s="52" customFormat="1" ht="11.25" customHeight="1">
      <c r="A66" s="54" t="s">
        <v>61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</row>
  </sheetData>
  <sheetProtection/>
  <mergeCells count="22">
    <mergeCell ref="A2:O2"/>
    <mergeCell ref="A3:O3"/>
    <mergeCell ref="A4:O4"/>
    <mergeCell ref="N5:O5"/>
    <mergeCell ref="A7:F7"/>
    <mergeCell ref="I7:N7"/>
    <mergeCell ref="I14:M14"/>
    <mergeCell ref="A15:C15"/>
    <mergeCell ref="J17:M17"/>
    <mergeCell ref="A23:D23"/>
    <mergeCell ref="A26:D26"/>
    <mergeCell ref="J27:M27"/>
    <mergeCell ref="A62:F62"/>
    <mergeCell ref="I62:O62"/>
    <mergeCell ref="A66:O66"/>
    <mergeCell ref="A28:C28"/>
    <mergeCell ref="A32:C32"/>
    <mergeCell ref="I34:L34"/>
    <mergeCell ref="B37:L37"/>
    <mergeCell ref="M44:N44"/>
    <mergeCell ref="A61:F61"/>
    <mergeCell ref="I61:O61"/>
  </mergeCells>
  <printOptions/>
  <pageMargins left="0.41" right="0.2362204724409449" top="0.43" bottom="0.2" header="0.1968503937007874" footer="0.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Villegas</dc:creator>
  <cp:keywords/>
  <dc:description/>
  <cp:lastModifiedBy>Lluvia Duarte G</cp:lastModifiedBy>
  <dcterms:created xsi:type="dcterms:W3CDTF">2015-02-10T19:55:16Z</dcterms:created>
  <dcterms:modified xsi:type="dcterms:W3CDTF">2015-02-19T17:00:34Z</dcterms:modified>
  <cp:category/>
  <cp:version/>
  <cp:contentType/>
  <cp:contentStatus/>
</cp:coreProperties>
</file>