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10" windowHeight="9135" activeTab="0"/>
  </bookViews>
  <sheets>
    <sheet name="formato vertical CPO-08-01" sheetId="1" r:id="rId1"/>
    <sheet name="CPO-08-02" sheetId="2" r:id="rId2"/>
    <sheet name="CPO-08-03 " sheetId="3" r:id="rId3"/>
  </sheets>
  <definedNames>
    <definedName name="_xlnm.Print_Titles" localSheetId="1">'CPO-08-02'!$1:$9</definedName>
    <definedName name="_xlnm.Print_Titles" localSheetId="2">'CPO-08-03 '!$1:$12</definedName>
    <definedName name="_xlnm.Print_Titles" localSheetId="0">'formato vertical CPO-08-01'!$1:$8</definedName>
  </definedNames>
  <calcPr fullCalcOnLoad="1"/>
</workbook>
</file>

<file path=xl/sharedStrings.xml><?xml version="1.0" encoding="utf-8"?>
<sst xmlns="http://schemas.openxmlformats.org/spreadsheetml/2006/main" count="367" uniqueCount="241">
  <si>
    <t>INGRESOS:</t>
  </si>
  <si>
    <t>CONCEPTO</t>
  </si>
  <si>
    <t>PROGRAMADO ORIGINAL</t>
  </si>
  <si>
    <t>MODIFICADO</t>
  </si>
  <si>
    <t>ALCANZADO</t>
  </si>
  <si>
    <t>OTROS INGRESOS</t>
  </si>
  <si>
    <t>TOTAL</t>
  </si>
  <si>
    <t>EJERCICIO FISCAL AÑO ANTERIOR</t>
  </si>
  <si>
    <t>CAPITULO</t>
  </si>
  <si>
    <t>(Pesos)</t>
  </si>
  <si>
    <t>TOTAL EJERCIDO</t>
  </si>
  <si>
    <t>PROPIOS</t>
  </si>
  <si>
    <t>% ALCANZADO VS ORIGINAL</t>
  </si>
  <si>
    <t>SEGUIMIENTO FINANCIERO DE ORGANISMOS Y</t>
  </si>
  <si>
    <t>ENTIDADES DE LA ADMINISTRACION PUBLICA ESTATAL</t>
  </si>
  <si>
    <t>% EJERCIDO VS ORIGINAL</t>
  </si>
  <si>
    <t>ANALITICO DE RECURSOS EJERCIDOS POR PARTIDA PRESUPUESTAL,</t>
  </si>
  <si>
    <t>DE ORGANISMOS Y ENTIDADES DE LA ADMINISTRACION PUBLICA ESTATAL</t>
  </si>
  <si>
    <t>CLAVE PARTIDA PRESUPUESTAL</t>
  </si>
  <si>
    <t>DESCRIPCION</t>
  </si>
  <si>
    <t>ASIGNACION ORIGINAL</t>
  </si>
  <si>
    <t>ASIGNACION MODIFICADA</t>
  </si>
  <si>
    <t>UNIDAD DE MEDIDA</t>
  </si>
  <si>
    <t>META</t>
  </si>
  <si>
    <t>CLAVE</t>
  </si>
  <si>
    <t>ESTATALES</t>
  </si>
  <si>
    <t>FEDERALES</t>
  </si>
  <si>
    <t>SISTEMA ESTATAL DE EVALUACION DEL DESEMPEÑO</t>
  </si>
  <si>
    <t>INFORME DE AVANCE PROGRAMATICO</t>
  </si>
  <si>
    <t>DESCRIPCIÓN</t>
  </si>
  <si>
    <t>M E T A S</t>
  </si>
  <si>
    <t>ORIGINAL ANUAL</t>
  </si>
  <si>
    <t>MODIFICADO ANUAL</t>
  </si>
  <si>
    <t>UR</t>
  </si>
  <si>
    <t>ER</t>
  </si>
  <si>
    <t>PROG.</t>
  </si>
  <si>
    <t>CP</t>
  </si>
  <si>
    <t>PROC.</t>
  </si>
  <si>
    <t>LA</t>
  </si>
  <si>
    <t>TOTAL REALIZADO</t>
  </si>
  <si>
    <t>AVANCE FISICO % VS. ORIGINAL</t>
  </si>
  <si>
    <t>EGRESOS: (GLOBAL)</t>
  </si>
  <si>
    <t>EGRESOS: (EXCLUSIVAMANTE SOBRE INGRESOS PROPIOS)</t>
  </si>
  <si>
    <t>% ALCANZADO VS. EJERCICIO ANTERIOR</t>
  </si>
  <si>
    <t>% EJERCIDO VS. EJERCICIO ANTERIOR</t>
  </si>
  <si>
    <t>CPO-08-03</t>
  </si>
  <si>
    <t>CPO-08-02</t>
  </si>
  <si>
    <t>CPO-08-01</t>
  </si>
  <si>
    <t>(EJERCICIO FISCAL 2008)</t>
  </si>
  <si>
    <t>EJERCICIO FISCAL 2008</t>
  </si>
  <si>
    <t>NOMBRE DEL ORGANISMO: INSTITUTO TECNOLÓGICO SUPERIOR DE PUERTO PEÑASCO</t>
  </si>
  <si>
    <t>SUELDOS</t>
  </si>
  <si>
    <t>PLAN PREVISION SOCIAL</t>
  </si>
  <si>
    <t>HONORARIOS Y COMISIONES</t>
  </si>
  <si>
    <t>PRIMA QUINQUENAL Y DOM.</t>
  </si>
  <si>
    <t>ESTIMULOS AL PERSONAL</t>
  </si>
  <si>
    <t>PRIMA VACACIONAL Y DOMINICAL</t>
  </si>
  <si>
    <t>GRATIFICACIONES DE FIN AÑO</t>
  </si>
  <si>
    <t>COMPENSACIONES ADIC. SERV.</t>
  </si>
  <si>
    <t>ESTIMULOS PERSONAL CONFIANZA</t>
  </si>
  <si>
    <t>INDEMNIZACIONES AL PERSONAL</t>
  </si>
  <si>
    <t>BONO MATERIAL DIDACTICO</t>
  </si>
  <si>
    <t>COMPENSACIÓN AJUSTE CALENDARIO</t>
  </si>
  <si>
    <t>COMPENSACIÓN BONO NAVIDEÑO</t>
  </si>
  <si>
    <t>BONO PARA DESPENSA</t>
  </si>
  <si>
    <t>APOYO CANASTILLA MATERNAL</t>
  </si>
  <si>
    <t>RIESGO LABORAL</t>
  </si>
  <si>
    <t>AYUDA DE HABITACIÓN</t>
  </si>
  <si>
    <t>AYUDA PARA ENERGIA ELETRICA</t>
  </si>
  <si>
    <t>CUOTAS POR SERVICIO MEDICO</t>
  </si>
  <si>
    <t>OTRAS CUOTAS DE SEGUROS</t>
  </si>
  <si>
    <t>OTRAS PRESTACIONES</t>
  </si>
  <si>
    <t>SERVICIOS PERSONALES</t>
  </si>
  <si>
    <t>MATERIAL DE OFICINA</t>
  </si>
  <si>
    <t>MATERIAL DE LIMPIEZA</t>
  </si>
  <si>
    <t>MATERIALES EDUCATIVOS</t>
  </si>
  <si>
    <t>MATERIALES Y UT. IMPRESIÓN</t>
  </si>
  <si>
    <t>MATER. Y UTILES P/PROC. EQ.</t>
  </si>
  <si>
    <t>MATERIAL P/INFORMACION</t>
  </si>
  <si>
    <t>ALIMENTACION DE PERSONAS</t>
  </si>
  <si>
    <t>UTENSILIOS PARA SERV. ALIM.</t>
  </si>
  <si>
    <t>ADQ. AGUA POTABLE</t>
  </si>
  <si>
    <t>REFACCIONES Y ACCESORIOS</t>
  </si>
  <si>
    <t>PLACAS, ENGOMADOS Y ALCAMONIAS</t>
  </si>
  <si>
    <t xml:space="preserve">REFACCIONES EQ, COMPUTO </t>
  </si>
  <si>
    <t>MATERIAL DE CONSTRUCCION</t>
  </si>
  <si>
    <t>ESTRUCTURAS Y MANUFACTURAS</t>
  </si>
  <si>
    <t>MATERIALES COMPLEMENTARIOS</t>
  </si>
  <si>
    <t>MATERIAL ELECTRICO</t>
  </si>
  <si>
    <t>SUSTANCIAS QUIMICAS</t>
  </si>
  <si>
    <t>PLAGUICIDAS, ABONOS Y FERTILIZANTES</t>
  </si>
  <si>
    <t>MEDICINAS Y PRODUC. FAR.</t>
  </si>
  <si>
    <t>COMBUSTIBLES</t>
  </si>
  <si>
    <t>LUBRICANTES Y ADITIVOS</t>
  </si>
  <si>
    <t>VESTUARIO, UNIFORMES.</t>
  </si>
  <si>
    <t>ARTICULOS DEPORTIVOS</t>
  </si>
  <si>
    <t>MATERIALES Y SUMINISTROS</t>
  </si>
  <si>
    <t xml:space="preserve">SERVICIO POSTAL                               </t>
  </si>
  <si>
    <t xml:space="preserve">SERVICIO TELEFONICO                               </t>
  </si>
  <si>
    <t xml:space="preserve">SERVICIO DE ENERGIA ELECTRICA                     </t>
  </si>
  <si>
    <t xml:space="preserve">SERVICIO DE CONDUCC. SEÑALES ANALOGICAS           </t>
  </si>
  <si>
    <t xml:space="preserve">ASESORIA Y CAPACITACION                           </t>
  </si>
  <si>
    <t>ESTUDIOS E INVESTIGACIONES</t>
  </si>
  <si>
    <t xml:space="preserve">SERVICIOS DE INFORMATICA                          </t>
  </si>
  <si>
    <t xml:space="preserve">CONSULTORIAS                                      </t>
  </si>
  <si>
    <t xml:space="preserve">ALMACENAJE, FLETES Y MANIOBRAS                    </t>
  </si>
  <si>
    <t xml:space="preserve">GASTOS FINANCIEROS                                </t>
  </si>
  <si>
    <t xml:space="preserve">SEGUROS Y FIANZAS                                 </t>
  </si>
  <si>
    <t xml:space="preserve">OTROS IMPUESTOS Y DERECHOS                        </t>
  </si>
  <si>
    <t xml:space="preserve">SERVICIO DE VIGILANCIA                            </t>
  </si>
  <si>
    <t xml:space="preserve">MANTENIMIENTO Y CONSER. MOB. Y EQUIPO             </t>
  </si>
  <si>
    <t xml:space="preserve">MANTENIMIENTO Y CONS. DE MAQ. Y EQUIPO     </t>
  </si>
  <si>
    <t xml:space="preserve">MANTENIMIENTO Y CONSERV. INMUEBLES                </t>
  </si>
  <si>
    <t xml:space="preserve">SERVICIOS DE LAVANDERIA, HIGIENE Y FUMIGACION     </t>
  </si>
  <si>
    <t xml:space="preserve">MANTENIMIENTO Y CONSERV. EQ. TRANSPORTE           </t>
  </si>
  <si>
    <t>MANTO. Y CONSERV, MOB. Y EQ,P/ESC.</t>
  </si>
  <si>
    <t xml:space="preserve">MANTENIMIENTO Y CONSERV. BIENES INFORMATICOS      </t>
  </si>
  <si>
    <t xml:space="preserve">IMPRESION DE DOCUMENTOS OFICIALES                 </t>
  </si>
  <si>
    <t>GASTOS DE DIFUSIÓN E IMAGEN INSTITUCIONAL</t>
  </si>
  <si>
    <t xml:space="preserve">IMPRESIONES Y PUBLICACIONES OFICIALES             </t>
  </si>
  <si>
    <t xml:space="preserve">GASTOS DE TELETRANSMISION Y RADIOTRANSM.          </t>
  </si>
  <si>
    <t xml:space="preserve">PASAJES                                           </t>
  </si>
  <si>
    <t xml:space="preserve">VIATICOS                                          </t>
  </si>
  <si>
    <t xml:space="preserve">GASTOS DE CAMINO                                  </t>
  </si>
  <si>
    <t xml:space="preserve">GASTOS CEREMONIALES Y DE ORDEN SOCIAL             </t>
  </si>
  <si>
    <t xml:space="preserve">CONGRESOS, CONVENCIONES Y EXPOSICIONES            </t>
  </si>
  <si>
    <t xml:space="preserve">CUOTAS                                            </t>
  </si>
  <si>
    <t>AYUDAS CULTURALES Y SOCIALES</t>
  </si>
  <si>
    <t xml:space="preserve">FOMENTO DEPORTIVO                                 </t>
  </si>
  <si>
    <t>SERVICIOS GENERALES</t>
  </si>
  <si>
    <t xml:space="preserve">MOBILIARIO DE ADMINISTRACION                      </t>
  </si>
  <si>
    <t>EQUIPO DE ADMINISTRACIÓN</t>
  </si>
  <si>
    <t xml:space="preserve">EQUIPO EDUCACIONAL Y RECREATIVO                   </t>
  </si>
  <si>
    <t>BIENES ARTISTICOS Y CULTURALES</t>
  </si>
  <si>
    <t>MOBILIARIO Y EQUIPO PARA ESCUELAS</t>
  </si>
  <si>
    <t>MAQUINARIA Y EQUIPO AGROPECUARIO</t>
  </si>
  <si>
    <t xml:space="preserve">EQUIPOS Y APAR. DE COM Y TELECOM                  </t>
  </si>
  <si>
    <t xml:space="preserve">EQUIPO DE COMPUTO Y ELECTRONICA                   </t>
  </si>
  <si>
    <t>EQUIPO  DE TRANSPORTE</t>
  </si>
  <si>
    <t>INSTRUMENTAL MÉDICO</t>
  </si>
  <si>
    <t>ADJUDICACIONES, EXPROPIACIONES</t>
  </si>
  <si>
    <t>BIENES MUEBLES E INMUEBLES</t>
  </si>
  <si>
    <t>01</t>
  </si>
  <si>
    <t/>
  </si>
  <si>
    <t>DIRECCION GENERAL</t>
  </si>
  <si>
    <t>3</t>
  </si>
  <si>
    <t>IGUALDAD DE OPORTUNIDADES, CORRESPONSABILIDAD Y COHESIÓN SOCIAL</t>
  </si>
  <si>
    <t>03</t>
  </si>
  <si>
    <t>EDUCACIÓN DE CALIDAD PARA COMPETIR Y PROGRESAR</t>
  </si>
  <si>
    <t>A03</t>
  </si>
  <si>
    <t>PROPORCIONAR SERVICIOS DE EDUCACIÓN MEDIA SUPERIOR Y SUPERIOR</t>
  </si>
  <si>
    <t>FORMAR PROFESIONISTAS CON PERFILES QUE CONTENGAN UN AMPLIO SENTIDO CRÍTICO, ÉTICO, DE VALORES Y CREATIVIDAD. AUNADOS AL IMPULSO LOCAL, REGIONAL Y NACIONAL, CON LA PREMISA DE CONTAR CON CALIDAD ACADÉMICA INTEGRAL, CONTRIBUYENDO AL MODELO DE DESARROLLO</t>
  </si>
  <si>
    <t>02</t>
  </si>
  <si>
    <t>SUBDIRECCIÓN</t>
  </si>
  <si>
    <t>1</t>
  </si>
  <si>
    <t>CERTIFICACIÓN Y MEJORA CONTINUA</t>
  </si>
  <si>
    <t>Mantener la certificación ISO 9001:2000 y dar cumplimiento a las auditorías externas de seguimiento</t>
  </si>
  <si>
    <t>Auditorias</t>
  </si>
  <si>
    <t>PLANEACIÓN</t>
  </si>
  <si>
    <t>13</t>
  </si>
  <si>
    <t>MEJORAR Y CONSOLIDAR EL SISTEMA DE EVALUACIÓN.</t>
  </si>
  <si>
    <t>Desarrollar un proceso sistematizado de evaluación institucional.</t>
  </si>
  <si>
    <t>Informe</t>
  </si>
  <si>
    <t>14</t>
  </si>
  <si>
    <t>MEJORAR Y CONSOLIDAR EL SISTEMA DE INFORMACIÓN.</t>
  </si>
  <si>
    <t>Desarrollar un Sistema de Información Institucional.</t>
  </si>
  <si>
    <t>Reporte</t>
  </si>
  <si>
    <t>15</t>
  </si>
  <si>
    <t>MEJORAR LA ORGANIZACIÓN Y SISTEMAS NORMATIVOS</t>
  </si>
  <si>
    <t>Operar un programa de difusión de los Documentos Normativos del ITSPP.</t>
  </si>
  <si>
    <t>16</t>
  </si>
  <si>
    <t>MEJORAR Y CONSOLIDAR EL SISTEMA DE PLANEACIÓN, PROGRAMACIÓN Y PRESUPUESTO.</t>
  </si>
  <si>
    <t xml:space="preserve">Operar un  proceso de programación y seguimiento de metas y gasto. </t>
  </si>
  <si>
    <t>04</t>
  </si>
  <si>
    <t>RECURSOS FINANCIEROS Y ADMINISTRATIVO</t>
  </si>
  <si>
    <t>17</t>
  </si>
  <si>
    <t>FORTALECER LA CAPACITACIÓN, ACTUALIZACIÓN Y SUPERACIÓN DEL PERSONAL ADMINISTRATIVO Y DE SERVICIOS.</t>
  </si>
  <si>
    <t>Desarrollar un programa de capacitación del personal no docente.</t>
  </si>
  <si>
    <t>Cursos</t>
  </si>
  <si>
    <t>Operar un programa de evaluación y estímulo del desempeño del personal no docente</t>
  </si>
  <si>
    <t>18</t>
  </si>
  <si>
    <t>MEJORAR LA COORDINACIÓN Y GESTIÓN.</t>
  </si>
  <si>
    <t>Aplicar un programa de captación de ingresos propios</t>
  </si>
  <si>
    <t>19</t>
  </si>
  <si>
    <t>MEJORAR EL MANTENIMIENTO Y FORTALECER LA INFRAESTRUCTURA EDUCATIVA</t>
  </si>
  <si>
    <t>Operar un programa de mantenimiento de la infraestructura de redes.</t>
  </si>
  <si>
    <t>Operar un programa de mantenimiento para los equipos de cómputo y demás electrónicos.</t>
  </si>
  <si>
    <t>05</t>
  </si>
  <si>
    <t>SERVICIOS ESCOLARES</t>
  </si>
  <si>
    <t>8</t>
  </si>
  <si>
    <t>MEJORAR LA ATENCIÓN DE LA DEMANDA</t>
  </si>
  <si>
    <t>Alumnos</t>
  </si>
  <si>
    <t>Atender la demanda de alumnos de nuevo ingreso y reingreso</t>
  </si>
  <si>
    <t>06</t>
  </si>
  <si>
    <t>DESARROLLO ACADEMICO</t>
  </si>
  <si>
    <t>6</t>
  </si>
  <si>
    <t>IMPULSAR LOS PROGRAMAS DE DESARROLLO EMPRESARIAL Y EXTENSIÓN.</t>
  </si>
  <si>
    <t>Operar un programa de desarrollo empresarial.</t>
  </si>
  <si>
    <t>7</t>
  </si>
  <si>
    <t xml:space="preserve">MEJORAR LA VINCULACIÓN CON LOS SECTORES PRIVADO, PÚBLICO Y SOCIAL. </t>
  </si>
  <si>
    <t>Suscribir 8 convenios de Vinculación con los Sectores Privado, Público y Social.</t>
  </si>
  <si>
    <t>Convenios</t>
  </si>
  <si>
    <t>Desarrollar un Programa de Seguimiento de Egresados</t>
  </si>
  <si>
    <t>11</t>
  </si>
  <si>
    <t>AMPLIAR Y MEJORAR LA CULTURA, DEPORTE Y DIVULGACIÓN DE LA CIENCIA Y LA TECNOLOGÍA</t>
  </si>
  <si>
    <t>Establecer y operar una coordinación de actividades artísticas, culturales y deportivas</t>
  </si>
  <si>
    <t>Coordinacion</t>
  </si>
  <si>
    <t>APERTURA Y FORTALECIMIENTO DE PLANES Y PROGRAMAS DE ESTUDIO</t>
  </si>
  <si>
    <t>Operar el programa de cultura ambiental que involucre a la población estudiantil</t>
  </si>
  <si>
    <t>Instrumentar los programas de salidas laterales de las carreras de Ing. en Sistemas Computacionales e Ing. Industrial</t>
  </si>
  <si>
    <t>Programa</t>
  </si>
  <si>
    <t>Operar  un programa de salud escolar que involucre a la población estudiantil</t>
  </si>
  <si>
    <t>Desarrollar un programa de educación en valores que involucre a la población estudiantil</t>
  </si>
  <si>
    <t>Operar un programa de evaluación curricular</t>
  </si>
  <si>
    <t>5</t>
  </si>
  <si>
    <t>ADQUISICIÓN Y MANTENIMIENTO DE MATERIALES Y EQUIPO DIDÁCTICO</t>
  </si>
  <si>
    <t>Incrementar de 5 a 6 volúmenes por alumno de bibliografía básica</t>
  </si>
  <si>
    <t>Volumenes</t>
  </si>
  <si>
    <t>Desarrollar un programa de actualización de equipo de cómputo para uso exclusivo de los alumnos</t>
  </si>
  <si>
    <t>Equipo actualizado</t>
  </si>
  <si>
    <t>2</t>
  </si>
  <si>
    <t>EVALUACIÓN EDUCATIVA</t>
  </si>
  <si>
    <t>Lograr la acreditación de los programas educativos de Ingeniería Industrial y Administración</t>
  </si>
  <si>
    <t>9</t>
  </si>
  <si>
    <t>AMPLIAR Y FORTALECER LOS PROGRAMAS DE ATENCIÓN COMPENSATORIA</t>
  </si>
  <si>
    <t xml:space="preserve">Operar el programa de asesorías y tutorías </t>
  </si>
  <si>
    <t>10</t>
  </si>
  <si>
    <t>MEJORAR LOS PROGRAMAS DE FORMACIÓN Y CAPACITACIÓN DOCENTE</t>
  </si>
  <si>
    <t>Diseñar un programa de Educación Continua e intercambio docente y estudiantil.</t>
  </si>
  <si>
    <t>Impartir  cursos/talleres para la formación y capacitación docente.</t>
  </si>
  <si>
    <t>Instrumentar un programa para alcanzar un perfil docente con características PROMEP al menos en un cuerpo académico</t>
  </si>
  <si>
    <t>12</t>
  </si>
  <si>
    <t xml:space="preserve"> EVALUACIÓN AL PERSONAL DOCENTE</t>
  </si>
  <si>
    <t>Operar un programa de evaluación al personal docente</t>
  </si>
  <si>
    <t>Operar un programa de evaluación y estímulo del desempeño docente.</t>
  </si>
  <si>
    <t>IMPULSAR Y CONSOLIDAR PROYECTOS DE INVESTIGACIÓN.</t>
  </si>
  <si>
    <t>Desarrollar al menos 1   diagnóstico de investigación  por carrera con impacto en el sector social o productivo</t>
  </si>
  <si>
    <t>Diagnostico</t>
  </si>
  <si>
    <t>Contar con al menos 1 anteproyecto de investigación para solicitar financiamiento externo</t>
  </si>
  <si>
    <t>Anteproyecto</t>
  </si>
  <si>
    <t>ORGANISMO: INSTITUTO TECNOLÓGICO SUPERIOR DE PUERTO PEÑASCO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</si>
</sst>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#,##0.00;[Red]#,##0.00"/>
    <numFmt numFmtId="174" formatCode="0.0%"/>
    <numFmt numFmtId="175" formatCode="0.0"/>
    <numFmt numFmtId="176" formatCode="#,##0.000"/>
    <numFmt numFmtId="177" formatCode="#,##0.0000"/>
    <numFmt numFmtId="178" formatCode="0.000"/>
    <numFmt numFmtId="179" formatCode="0.0000"/>
    <numFmt numFmtId="180" formatCode="#,##0.0_);[Red]\(#,##0.0\)"/>
    <numFmt numFmtId="181" formatCode="#,##0.0"/>
    <numFmt numFmtId="182" formatCode="#,##0.000_);[Red]\(#,##0.000\)"/>
    <numFmt numFmtId="183" formatCode="#,##0.0000_);[Red]\(#,##0.0000\)"/>
    <numFmt numFmtId="184" formatCode="00"/>
    <numFmt numFmtId="185" formatCode="#,###.##"/>
    <numFmt numFmtId="186" formatCode="#,###.00"/>
    <numFmt numFmtId="187" formatCode="0.0_ ;\-0.0\ "/>
    <numFmt numFmtId="188" formatCode="00000"/>
    <numFmt numFmtId="189" formatCode="[&lt;=9999999]###\-####;\(###\)\ ###\-####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#,##0\ &quot;Pts&quot;;\-#,##0\ &quot;Pts&quot;"/>
    <numFmt numFmtId="205" formatCode="#,##0\ &quot;Pts&quot;;[Red]\-#,##0\ &quot;Pts&quot;"/>
    <numFmt numFmtId="206" formatCode="#,##0.00\ &quot;Pts&quot;;\-#,##0.00\ &quot;Pts&quot;"/>
    <numFmt numFmtId="207" formatCode="#,##0.00\ &quot;Pts&quot;;[Red]\-#,##0.00\ &quot;Pts&quot;"/>
    <numFmt numFmtId="208" formatCode="_-* #,##0\ &quot;Pts&quot;_-;\-* #,##0\ &quot;Pts&quot;_-;_-* &quot;-&quot;\ &quot;Pts&quot;_-;_-@_-"/>
    <numFmt numFmtId="209" formatCode="_-* #,##0\ _P_t_s_-;\-* #,##0\ _P_t_s_-;_-* &quot;-&quot;\ _P_t_s_-;_-@_-"/>
    <numFmt numFmtId="210" formatCode="_-* #,##0.00\ &quot;Pts&quot;_-;\-* #,##0.00\ &quot;Pts&quot;_-;_-* &quot;-&quot;??\ &quot;Pts&quot;_-;_-@_-"/>
    <numFmt numFmtId="211" formatCode="_-* #,##0.00\ _P_t_s_-;\-* #,##0.00\ _P_t_s_-;_-* &quot;-&quot;??\ _P_t_s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Continuous"/>
    </xf>
    <xf numFmtId="4" fontId="4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8" xfId="0" applyBorder="1" applyAlignment="1">
      <alignment horizontal="justify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4" fillId="0" borderId="2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4" fontId="4" fillId="0" borderId="2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/>
    </xf>
    <xf numFmtId="2" fontId="2" fillId="0" borderId="16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" fillId="0" borderId="0" xfId="0" applyFont="1" applyAlignment="1">
      <alignment horizontal="centerContinuous"/>
    </xf>
    <xf numFmtId="3" fontId="2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 wrapText="1"/>
    </xf>
    <xf numFmtId="4" fontId="1" fillId="0" borderId="0" xfId="0" applyNumberFormat="1" applyFont="1" applyBorder="1" applyAlignment="1">
      <alignment horizontal="centerContinuous" vertical="top"/>
    </xf>
    <xf numFmtId="0" fontId="0" fillId="0" borderId="30" xfId="0" applyFont="1" applyBorder="1" applyAlignment="1">
      <alignment horizontal="center"/>
    </xf>
    <xf numFmtId="184" fontId="0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 horizontal="justify" vertical="top" wrapText="1"/>
    </xf>
    <xf numFmtId="0" fontId="0" fillId="0" borderId="30" xfId="0" applyFont="1" applyBorder="1" applyAlignment="1">
      <alignment horizontal="center" wrapText="1"/>
    </xf>
    <xf numFmtId="4" fontId="0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/>
    </xf>
    <xf numFmtId="184" fontId="0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justify" vertical="top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/>
    </xf>
    <xf numFmtId="4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2" fillId="0" borderId="23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10" fontId="2" fillId="0" borderId="16" xfId="0" applyNumberFormat="1" applyFont="1" applyBorder="1" applyAlignment="1">
      <alignment horizontal="right"/>
    </xf>
    <xf numFmtId="10" fontId="2" fillId="0" borderId="24" xfId="0" applyNumberFormat="1" applyFont="1" applyBorder="1" applyAlignment="1">
      <alignment horizontal="right"/>
    </xf>
    <xf numFmtId="10" fontId="2" fillId="0" borderId="27" xfId="0" applyNumberFormat="1" applyFont="1" applyBorder="1" applyAlignment="1">
      <alignment/>
    </xf>
    <xf numFmtId="10" fontId="2" fillId="0" borderId="28" xfId="0" applyNumberFormat="1" applyFont="1" applyBorder="1" applyAlignment="1">
      <alignment/>
    </xf>
    <xf numFmtId="10" fontId="2" fillId="0" borderId="37" xfId="0" applyNumberFormat="1" applyFont="1" applyBorder="1" applyAlignment="1">
      <alignment/>
    </xf>
    <xf numFmtId="10" fontId="2" fillId="0" borderId="29" xfId="0" applyNumberFormat="1" applyFont="1" applyBorder="1" applyAlignment="1">
      <alignment/>
    </xf>
    <xf numFmtId="10" fontId="2" fillId="0" borderId="19" xfId="0" applyNumberFormat="1" applyFont="1" applyBorder="1" applyAlignment="1">
      <alignment/>
    </xf>
    <xf numFmtId="10" fontId="2" fillId="0" borderId="28" xfId="0" applyNumberFormat="1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4" fontId="2" fillId="0" borderId="4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" fontId="2" fillId="0" borderId="16" xfId="0" applyNumberFormat="1" applyFont="1" applyBorder="1" applyAlignment="1">
      <alignment vertical="center"/>
    </xf>
    <xf numFmtId="0" fontId="5" fillId="33" borderId="25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10" fontId="5" fillId="33" borderId="28" xfId="0" applyNumberFormat="1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6" xfId="0" applyNumberFormat="1" applyFont="1" applyFill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16" xfId="48" applyNumberFormat="1" applyFont="1" applyBorder="1" applyAlignment="1">
      <alignment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4" fontId="5" fillId="33" borderId="18" xfId="0" applyNumberFormat="1" applyFont="1" applyFill="1" applyBorder="1" applyAlignment="1">
      <alignment/>
    </xf>
    <xf numFmtId="10" fontId="5" fillId="33" borderId="19" xfId="0" applyNumberFormat="1" applyFont="1" applyFill="1" applyBorder="1" applyAlignment="1">
      <alignment/>
    </xf>
    <xf numFmtId="0" fontId="5" fillId="33" borderId="41" xfId="0" applyFont="1" applyFill="1" applyBorder="1" applyAlignment="1">
      <alignment horizontal="center"/>
    </xf>
    <xf numFmtId="0" fontId="5" fillId="33" borderId="36" xfId="0" applyFont="1" applyFill="1" applyBorder="1" applyAlignment="1">
      <alignment/>
    </xf>
    <xf numFmtId="4" fontId="5" fillId="33" borderId="36" xfId="0" applyNumberFormat="1" applyFont="1" applyFill="1" applyBorder="1" applyAlignment="1">
      <alignment/>
    </xf>
    <xf numFmtId="10" fontId="5" fillId="33" borderId="29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center" wrapText="1"/>
    </xf>
    <xf numFmtId="4" fontId="0" fillId="0" borderId="0" xfId="0" applyNumberFormat="1" applyFont="1" applyAlignment="1">
      <alignment horizontal="center"/>
    </xf>
    <xf numFmtId="49" fontId="5" fillId="0" borderId="39" xfId="51" applyNumberFormat="1" applyFont="1" applyBorder="1" applyAlignment="1">
      <alignment horizontal="center" vertical="top" wrapText="1"/>
      <protection/>
    </xf>
    <xf numFmtId="0" fontId="5" fillId="0" borderId="40" xfId="51" applyFont="1" applyBorder="1" applyAlignment="1">
      <alignment horizontal="center" vertical="top" wrapText="1"/>
      <protection/>
    </xf>
    <xf numFmtId="0" fontId="5" fillId="0" borderId="40" xfId="51" applyFont="1" applyFill="1" applyBorder="1" applyAlignment="1">
      <alignment horizontal="center" vertical="top" wrapText="1"/>
      <protection/>
    </xf>
    <xf numFmtId="0" fontId="1" fillId="0" borderId="40" xfId="51" applyFont="1" applyBorder="1" applyAlignment="1">
      <alignment vertical="top" wrapText="1"/>
      <protection/>
    </xf>
    <xf numFmtId="0" fontId="6" fillId="0" borderId="42" xfId="51" applyFont="1" applyBorder="1" applyAlignment="1">
      <alignment horizontal="left" vertical="top" wrapText="1"/>
      <protection/>
    </xf>
    <xf numFmtId="0" fontId="5" fillId="0" borderId="43" xfId="51" applyFont="1" applyFill="1" applyBorder="1" applyAlignment="1">
      <alignment horizontal="center" vertical="top" wrapText="1"/>
      <protection/>
    </xf>
    <xf numFmtId="3" fontId="5" fillId="0" borderId="40" xfId="51" applyNumberFormat="1" applyFont="1" applyBorder="1" applyAlignment="1">
      <alignment horizontal="center" vertical="top" wrapText="1"/>
      <protection/>
    </xf>
    <xf numFmtId="49" fontId="5" fillId="0" borderId="25" xfId="51" applyNumberFormat="1" applyFont="1" applyBorder="1" applyAlignment="1">
      <alignment horizontal="center" vertical="top" wrapText="1"/>
      <protection/>
    </xf>
    <xf numFmtId="0" fontId="5" fillId="0" borderId="16" xfId="51" applyFont="1" applyBorder="1" applyAlignment="1">
      <alignment horizontal="center" vertical="top" wrapText="1"/>
      <protection/>
    </xf>
    <xf numFmtId="0" fontId="5" fillId="0" borderId="16" xfId="51" applyFont="1" applyFill="1" applyBorder="1" applyAlignment="1">
      <alignment horizontal="center" vertical="top" wrapText="1"/>
      <protection/>
    </xf>
    <xf numFmtId="0" fontId="5" fillId="0" borderId="16" xfId="51" applyFont="1" applyFill="1" applyBorder="1" applyAlignment="1">
      <alignment vertical="top" wrapText="1"/>
      <protection/>
    </xf>
    <xf numFmtId="0" fontId="6" fillId="0" borderId="21" xfId="51" applyFont="1" applyBorder="1" applyAlignment="1">
      <alignment horizontal="left" vertical="top" wrapText="1"/>
      <protection/>
    </xf>
    <xf numFmtId="0" fontId="5" fillId="0" borderId="44" xfId="51" applyFont="1" applyFill="1" applyBorder="1" applyAlignment="1">
      <alignment horizontal="center" vertical="top" wrapText="1"/>
      <protection/>
    </xf>
    <xf numFmtId="3" fontId="5" fillId="0" borderId="16" xfId="51" applyNumberFormat="1" applyFont="1" applyBorder="1" applyAlignment="1">
      <alignment horizontal="center" vertical="top" wrapText="1"/>
      <protection/>
    </xf>
    <xf numFmtId="0" fontId="5" fillId="0" borderId="16" xfId="51" applyFont="1" applyFill="1" applyBorder="1" applyAlignment="1">
      <alignment horizontal="justify" vertical="top" wrapText="1"/>
      <protection/>
    </xf>
    <xf numFmtId="0" fontId="2" fillId="0" borderId="16" xfId="51" applyFont="1" applyFill="1" applyBorder="1" applyAlignment="1">
      <alignment horizontal="center" vertical="top" wrapText="1"/>
      <protection/>
    </xf>
    <xf numFmtId="49" fontId="2" fillId="0" borderId="16" xfId="51" applyNumberFormat="1" applyFont="1" applyFill="1" applyBorder="1" applyAlignment="1">
      <alignment horizontal="center" vertical="top" wrapText="1"/>
      <protection/>
    </xf>
    <xf numFmtId="0" fontId="3" fillId="0" borderId="16" xfId="51" applyFont="1" applyFill="1" applyBorder="1" applyAlignment="1">
      <alignment horizontal="left" vertical="top" wrapText="1"/>
      <protection/>
    </xf>
    <xf numFmtId="0" fontId="3" fillId="0" borderId="21" xfId="51" applyFont="1" applyBorder="1" applyAlignment="1">
      <alignment horizontal="left" vertical="top" wrapText="1"/>
      <protection/>
    </xf>
    <xf numFmtId="3" fontId="3" fillId="0" borderId="44" xfId="51" applyNumberFormat="1" applyFont="1" applyFill="1" applyBorder="1" applyAlignment="1">
      <alignment horizontal="center" vertical="top" wrapText="1"/>
      <protection/>
    </xf>
    <xf numFmtId="3" fontId="2" fillId="0" borderId="16" xfId="51" applyNumberFormat="1" applyFont="1" applyBorder="1" applyAlignment="1">
      <alignment horizontal="center" vertical="top" wrapText="1"/>
      <protection/>
    </xf>
    <xf numFmtId="0" fontId="1" fillId="0" borderId="16" xfId="51" applyFont="1" applyFill="1" applyBorder="1" applyAlignment="1">
      <alignment vertical="top" wrapText="1"/>
      <protection/>
    </xf>
    <xf numFmtId="3" fontId="2" fillId="0" borderId="35" xfId="51" applyNumberFormat="1" applyFont="1" applyBorder="1" applyAlignment="1">
      <alignment vertical="top" wrapText="1"/>
      <protection/>
    </xf>
    <xf numFmtId="0" fontId="4" fillId="0" borderId="16" xfId="51" applyFont="1" applyFill="1" applyBorder="1" applyAlignment="1">
      <alignment vertical="top" wrapText="1"/>
      <protection/>
    </xf>
    <xf numFmtId="0" fontId="3" fillId="0" borderId="16" xfId="51" applyFont="1" applyFill="1" applyBorder="1" applyAlignment="1">
      <alignment vertical="top" wrapText="1"/>
      <protection/>
    </xf>
    <xf numFmtId="0" fontId="3" fillId="0" borderId="21" xfId="51" applyFont="1" applyBorder="1" applyAlignment="1">
      <alignment vertical="top" wrapText="1"/>
      <protection/>
    </xf>
    <xf numFmtId="0" fontId="3" fillId="0" borderId="21" xfId="51" applyFont="1" applyFill="1" applyBorder="1" applyAlignment="1">
      <alignment horizontal="left" vertical="top" wrapText="1"/>
      <protection/>
    </xf>
    <xf numFmtId="0" fontId="4" fillId="0" borderId="16" xfId="51" applyFont="1" applyFill="1" applyBorder="1" applyAlignment="1">
      <alignment horizontal="left" vertical="top" wrapText="1"/>
      <protection/>
    </xf>
    <xf numFmtId="0" fontId="3" fillId="0" borderId="21" xfId="51" applyFont="1" applyFill="1" applyBorder="1" applyAlignment="1">
      <alignment vertical="top" wrapText="1"/>
      <protection/>
    </xf>
    <xf numFmtId="0" fontId="3" fillId="0" borderId="44" xfId="51" applyFont="1" applyFill="1" applyBorder="1" applyAlignment="1">
      <alignment horizontal="center" vertical="top" wrapText="1"/>
      <protection/>
    </xf>
    <xf numFmtId="49" fontId="5" fillId="0" borderId="41" xfId="51" applyNumberFormat="1" applyFont="1" applyBorder="1" applyAlignment="1">
      <alignment horizontal="center" vertical="top" wrapText="1"/>
      <protection/>
    </xf>
    <xf numFmtId="0" fontId="2" fillId="0" borderId="36" xfId="51" applyFont="1" applyFill="1" applyBorder="1" applyAlignment="1">
      <alignment horizontal="center" vertical="top" wrapText="1"/>
      <protection/>
    </xf>
    <xf numFmtId="49" fontId="2" fillId="0" borderId="36" xfId="51" applyNumberFormat="1" applyFont="1" applyFill="1" applyBorder="1" applyAlignment="1">
      <alignment horizontal="center" vertical="top" wrapText="1"/>
      <protection/>
    </xf>
    <xf numFmtId="0" fontId="4" fillId="0" borderId="36" xfId="51" applyFont="1" applyFill="1" applyBorder="1" applyAlignment="1">
      <alignment horizontal="left" vertical="top" wrapText="1"/>
      <protection/>
    </xf>
    <xf numFmtId="0" fontId="3" fillId="0" borderId="45" xfId="51" applyFont="1" applyFill="1" applyBorder="1" applyAlignment="1">
      <alignment horizontal="left" vertical="top" wrapText="1"/>
      <protection/>
    </xf>
    <xf numFmtId="3" fontId="3" fillId="0" borderId="46" xfId="51" applyNumberFormat="1" applyFont="1" applyFill="1" applyBorder="1" applyAlignment="1">
      <alignment horizontal="center" vertical="top" wrapText="1"/>
      <protection/>
    </xf>
    <xf numFmtId="0" fontId="0" fillId="0" borderId="36" xfId="0" applyBorder="1" applyAlignment="1">
      <alignment horizontal="center" vertical="top"/>
    </xf>
    <xf numFmtId="3" fontId="2" fillId="0" borderId="47" xfId="51" applyNumberFormat="1" applyFont="1" applyBorder="1" applyAlignment="1">
      <alignment vertical="top" wrapText="1"/>
      <protection/>
    </xf>
    <xf numFmtId="0" fontId="3" fillId="0" borderId="16" xfId="51" applyFont="1" applyFill="1" applyBorder="1" applyAlignment="1">
      <alignment horizontal="justify" vertical="top" wrapText="1"/>
      <protection/>
    </xf>
    <xf numFmtId="0" fontId="5" fillId="0" borderId="25" xfId="51" applyFont="1" applyBorder="1" applyAlignment="1">
      <alignment horizontal="center" vertical="top" wrapText="1"/>
      <protection/>
    </xf>
    <xf numFmtId="0" fontId="2" fillId="0" borderId="16" xfId="51" applyFont="1" applyBorder="1" applyAlignment="1">
      <alignment horizontal="center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4" fillId="0" borderId="16" xfId="51" applyFont="1" applyFill="1" applyBorder="1" applyAlignment="1">
      <alignment horizontal="left" vertical="center" wrapText="1"/>
      <protection/>
    </xf>
    <xf numFmtId="0" fontId="2" fillId="0" borderId="25" xfId="51" applyFont="1" applyBorder="1" applyAlignment="1">
      <alignment vertical="top" wrapText="1"/>
      <protection/>
    </xf>
    <xf numFmtId="0" fontId="4" fillId="0" borderId="16" xfId="51" applyFont="1" applyFill="1" applyBorder="1" applyAlignment="1">
      <alignment wrapText="1"/>
      <protection/>
    </xf>
    <xf numFmtId="0" fontId="3" fillId="0" borderId="44" xfId="51" applyFont="1" applyFill="1" applyBorder="1" applyAlignment="1">
      <alignment horizontal="center" wrapText="1"/>
      <protection/>
    </xf>
    <xf numFmtId="0" fontId="3" fillId="0" borderId="21" xfId="51" applyFont="1" applyFill="1" applyBorder="1" applyAlignment="1">
      <alignment horizontal="left" vertical="center" wrapText="1"/>
      <protection/>
    </xf>
    <xf numFmtId="3" fontId="2" fillId="0" borderId="35" xfId="51" applyNumberFormat="1" applyFont="1" applyFill="1" applyBorder="1" applyAlignment="1">
      <alignment vertical="top" wrapText="1"/>
      <protection/>
    </xf>
    <xf numFmtId="0" fontId="3" fillId="0" borderId="16" xfId="51" applyFont="1" applyFill="1" applyBorder="1" applyAlignment="1">
      <alignment horizontal="left" vertical="top"/>
      <protection/>
    </xf>
    <xf numFmtId="0" fontId="3" fillId="0" borderId="36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horizontal="justify" vertical="top"/>
      <protection/>
    </xf>
    <xf numFmtId="0" fontId="4" fillId="0" borderId="16" xfId="51" applyFont="1" applyFill="1" applyBorder="1" applyAlignment="1">
      <alignment horizontal="justify" vertical="top"/>
      <protection/>
    </xf>
    <xf numFmtId="0" fontId="5" fillId="0" borderId="48" xfId="51" applyFont="1" applyBorder="1" applyAlignment="1">
      <alignment horizontal="center" vertical="top" wrapText="1"/>
      <protection/>
    </xf>
    <xf numFmtId="49" fontId="2" fillId="34" borderId="21" xfId="51" applyNumberFormat="1" applyFont="1" applyFill="1" applyBorder="1" applyAlignment="1">
      <alignment horizontal="center" vertical="top" wrapText="1"/>
      <protection/>
    </xf>
    <xf numFmtId="3" fontId="2" fillId="0" borderId="44" xfId="51" applyNumberFormat="1" applyFont="1" applyFill="1" applyBorder="1" applyAlignment="1">
      <alignment horizontal="center" vertical="top" wrapText="1"/>
      <protection/>
    </xf>
    <xf numFmtId="9" fontId="5" fillId="0" borderId="27" xfId="51" applyNumberFormat="1" applyFont="1" applyBorder="1" applyAlignment="1">
      <alignment horizontal="center" vertical="top" wrapText="1"/>
      <protection/>
    </xf>
    <xf numFmtId="9" fontId="5" fillId="0" borderId="28" xfId="51" applyNumberFormat="1" applyFont="1" applyBorder="1" applyAlignment="1">
      <alignment horizontal="center" vertical="top" wrapText="1"/>
      <protection/>
    </xf>
    <xf numFmtId="9" fontId="2" fillId="0" borderId="28" xfId="51" applyNumberFormat="1" applyFont="1" applyBorder="1" applyAlignment="1">
      <alignment horizontal="center" vertical="top" wrapText="1"/>
      <protection/>
    </xf>
    <xf numFmtId="9" fontId="2" fillId="0" borderId="29" xfId="51" applyNumberFormat="1" applyFont="1" applyBorder="1" applyAlignment="1">
      <alignment horizontal="center" vertical="top" wrapText="1"/>
      <protection/>
    </xf>
    <xf numFmtId="0" fontId="1" fillId="0" borderId="49" xfId="0" applyFont="1" applyBorder="1" applyAlignment="1">
      <alignment vertical="center"/>
    </xf>
    <xf numFmtId="0" fontId="4" fillId="0" borderId="30" xfId="0" applyFont="1" applyBorder="1" applyAlignment="1" quotePrefix="1">
      <alignment horizontal="left" wrapText="1"/>
    </xf>
    <xf numFmtId="0" fontId="3" fillId="0" borderId="30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49" fontId="2" fillId="0" borderId="16" xfId="51" applyNumberFormat="1" applyFont="1" applyFill="1" applyBorder="1" applyAlignment="1">
      <alignment horizontal="center" vertical="top" wrapText="1"/>
      <protection/>
    </xf>
    <xf numFmtId="0" fontId="2" fillId="0" borderId="16" xfId="51" applyFont="1" applyFill="1" applyBorder="1" applyAlignment="1">
      <alignment horizontal="justify" vertical="top" wrapText="1"/>
      <protection/>
    </xf>
    <xf numFmtId="49" fontId="5" fillId="0" borderId="25" xfId="51" applyNumberFormat="1" applyFont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4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zoomScalePageLayoutView="0" workbookViewId="0" topLeftCell="A28">
      <selection activeCell="F29" sqref="F29"/>
    </sheetView>
  </sheetViews>
  <sheetFormatPr defaultColWidth="11.421875" defaultRowHeight="12.75"/>
  <cols>
    <col min="1" max="1" width="22.7109375" style="0" customWidth="1"/>
    <col min="2" max="4" width="18.7109375" style="0" customWidth="1"/>
    <col min="5" max="5" width="14.140625" style="0" customWidth="1"/>
    <col min="6" max="6" width="18.7109375" style="0" customWidth="1"/>
    <col min="7" max="7" width="14.140625" style="0" customWidth="1"/>
  </cols>
  <sheetData>
    <row r="1" spans="1:7" ht="12.75">
      <c r="A1" s="60"/>
      <c r="B1" s="60"/>
      <c r="C1" s="60"/>
      <c r="D1" s="60"/>
      <c r="E1" s="60"/>
      <c r="F1" s="61"/>
      <c r="G1" s="62" t="s">
        <v>47</v>
      </c>
    </row>
    <row r="2" spans="1:7" ht="15" customHeight="1">
      <c r="A2" s="63" t="s">
        <v>27</v>
      </c>
      <c r="B2" s="63"/>
      <c r="C2" s="63"/>
      <c r="D2" s="63"/>
      <c r="E2" s="63"/>
      <c r="F2" s="63"/>
      <c r="G2" s="63"/>
    </row>
    <row r="3" spans="1:7" ht="15" customHeight="1">
      <c r="A3" s="63" t="s">
        <v>13</v>
      </c>
      <c r="B3" s="63"/>
      <c r="C3" s="63"/>
      <c r="D3" s="63"/>
      <c r="E3" s="63"/>
      <c r="F3" s="63"/>
      <c r="G3" s="63"/>
    </row>
    <row r="4" spans="1:7" ht="15" customHeight="1">
      <c r="A4" s="63" t="s">
        <v>14</v>
      </c>
      <c r="B4" s="63"/>
      <c r="C4" s="63"/>
      <c r="D4" s="63"/>
      <c r="E4" s="63"/>
      <c r="F4" s="63"/>
      <c r="G4" s="63"/>
    </row>
    <row r="5" spans="1:7" ht="15" customHeight="1">
      <c r="A5" s="63" t="s">
        <v>48</v>
      </c>
      <c r="B5" s="63"/>
      <c r="C5" s="63"/>
      <c r="D5" s="63"/>
      <c r="E5" s="63"/>
      <c r="F5" s="63"/>
      <c r="G5" s="63"/>
    </row>
    <row r="6" spans="1:7" ht="9" customHeight="1">
      <c r="A6" s="63"/>
      <c r="B6" s="63"/>
      <c r="C6" s="63"/>
      <c r="D6" s="63"/>
      <c r="E6" s="63"/>
      <c r="F6" s="63"/>
      <c r="G6" s="63"/>
    </row>
    <row r="7" spans="1:7" ht="9" customHeight="1" thickBot="1">
      <c r="A7" s="61"/>
      <c r="B7" s="61"/>
      <c r="C7" s="61"/>
      <c r="D7" s="61"/>
      <c r="E7" s="61"/>
      <c r="F7" s="61"/>
      <c r="G7" s="61"/>
    </row>
    <row r="8" spans="1:7" ht="21" customHeight="1" thickBot="1" thickTop="1">
      <c r="A8" s="196" t="s">
        <v>50</v>
      </c>
      <c r="B8" s="197"/>
      <c r="C8" s="197"/>
      <c r="D8" s="197"/>
      <c r="E8" s="197"/>
      <c r="F8" s="197"/>
      <c r="G8" s="198"/>
    </row>
    <row r="9" ht="13.5" thickTop="1">
      <c r="A9" s="66"/>
    </row>
    <row r="10" spans="1:5" ht="13.5" thickBot="1">
      <c r="A10" s="67" t="s">
        <v>0</v>
      </c>
      <c r="B10" s="1"/>
      <c r="C10" s="1"/>
      <c r="D10" s="1"/>
      <c r="E10" s="59" t="s">
        <v>9</v>
      </c>
    </row>
    <row r="11" spans="1:7" ht="35.25" thickBot="1" thickTop="1">
      <c r="A11" s="41" t="s">
        <v>1</v>
      </c>
      <c r="B11" s="42" t="s">
        <v>2</v>
      </c>
      <c r="C11" s="43" t="s">
        <v>3</v>
      </c>
      <c r="D11" s="42" t="s">
        <v>4</v>
      </c>
      <c r="E11" s="42" t="s">
        <v>12</v>
      </c>
      <c r="F11" s="50" t="s">
        <v>7</v>
      </c>
      <c r="G11" s="58" t="s">
        <v>43</v>
      </c>
    </row>
    <row r="12" spans="1:7" ht="19.5" customHeight="1" thickTop="1">
      <c r="A12" s="44" t="s">
        <v>25</v>
      </c>
      <c r="B12" s="92">
        <v>8035982</v>
      </c>
      <c r="C12" s="92">
        <v>10160063</v>
      </c>
      <c r="D12" s="92">
        <v>9722146</v>
      </c>
      <c r="E12" s="95">
        <f>+D12/B12</f>
        <v>1.209826751727418</v>
      </c>
      <c r="F12" s="92">
        <v>7806104</v>
      </c>
      <c r="G12" s="97">
        <f>+D12/F12</f>
        <v>1.245454326511663</v>
      </c>
    </row>
    <row r="13" spans="1:7" ht="19.5" customHeight="1">
      <c r="A13" s="44" t="s">
        <v>26</v>
      </c>
      <c r="B13" s="92">
        <v>9028918</v>
      </c>
      <c r="C13" s="92">
        <v>9733073</v>
      </c>
      <c r="D13" s="92">
        <v>9734257</v>
      </c>
      <c r="E13" s="95">
        <f>+D13/B13</f>
        <v>1.0781199917863913</v>
      </c>
      <c r="F13" s="92">
        <v>8105427</v>
      </c>
      <c r="G13" s="98">
        <f>+D13/F13</f>
        <v>1.2009554832829905</v>
      </c>
    </row>
    <row r="14" spans="1:7" ht="19.5" customHeight="1">
      <c r="A14" s="44" t="s">
        <v>11</v>
      </c>
      <c r="B14" s="93">
        <v>1650000</v>
      </c>
      <c r="C14" s="92">
        <v>2143349</v>
      </c>
      <c r="D14" s="92">
        <v>2143349</v>
      </c>
      <c r="E14" s="95">
        <f>+D14/B14</f>
        <v>1.298999393939394</v>
      </c>
      <c r="F14" s="92">
        <v>1871625</v>
      </c>
      <c r="G14" s="98">
        <f>+D14/F14</f>
        <v>1.145180792092433</v>
      </c>
    </row>
    <row r="15" spans="1:7" ht="19.5" customHeight="1">
      <c r="A15" s="44" t="s">
        <v>5</v>
      </c>
      <c r="B15" s="45"/>
      <c r="C15" s="94">
        <v>22154</v>
      </c>
      <c r="D15" s="94">
        <v>22154</v>
      </c>
      <c r="E15" s="95"/>
      <c r="F15" s="94">
        <v>72516</v>
      </c>
      <c r="G15" s="98">
        <f>+D15/F15</f>
        <v>0.3055049920017651</v>
      </c>
    </row>
    <row r="16" spans="1:7" ht="19.5" customHeight="1" thickBot="1">
      <c r="A16" s="91" t="s">
        <v>6</v>
      </c>
      <c r="B16" s="47">
        <f>SUM(B12:B15)</f>
        <v>18714900</v>
      </c>
      <c r="C16" s="47">
        <f>SUM(C12:C15)</f>
        <v>22058639</v>
      </c>
      <c r="D16" s="47">
        <f>SUM(D12:D15)</f>
        <v>21621906</v>
      </c>
      <c r="E16" s="96">
        <f>+D16/B16</f>
        <v>1.1553310998188608</v>
      </c>
      <c r="F16" s="52">
        <f>SUM(F12:F15)</f>
        <v>17855672</v>
      </c>
      <c r="G16" s="99">
        <f>+D16/F16</f>
        <v>1.2109264775921063</v>
      </c>
    </row>
    <row r="17" spans="1:6" ht="13.5" thickTop="1">
      <c r="A17" s="4"/>
      <c r="E17" s="3"/>
      <c r="F17" s="5"/>
    </row>
    <row r="18" spans="5:6" ht="12.75">
      <c r="E18" s="3"/>
      <c r="F18" s="5"/>
    </row>
    <row r="19" spans="1:6" ht="13.5" thickBot="1">
      <c r="A19" s="194" t="s">
        <v>41</v>
      </c>
      <c r="B19" s="195"/>
      <c r="C19" s="1"/>
      <c r="D19" s="1"/>
      <c r="E19" s="59" t="s">
        <v>9</v>
      </c>
      <c r="F19" s="5"/>
    </row>
    <row r="20" spans="1:7" ht="35.25" thickBot="1" thickTop="1">
      <c r="A20" s="41" t="s">
        <v>8</v>
      </c>
      <c r="B20" s="42" t="s">
        <v>2</v>
      </c>
      <c r="C20" s="43" t="s">
        <v>3</v>
      </c>
      <c r="D20" s="42" t="s">
        <v>10</v>
      </c>
      <c r="E20" s="48" t="s">
        <v>15</v>
      </c>
      <c r="F20" s="53" t="s">
        <v>7</v>
      </c>
      <c r="G20" s="58" t="s">
        <v>44</v>
      </c>
    </row>
    <row r="21" spans="1:7" ht="18" customHeight="1" thickTop="1">
      <c r="A21" s="49">
        <v>1000</v>
      </c>
      <c r="B21" s="92">
        <v>14264637</v>
      </c>
      <c r="C21" s="93">
        <v>15850283</v>
      </c>
      <c r="D21" s="92">
        <v>15846963.090000002</v>
      </c>
      <c r="E21" s="95">
        <f>+D21/B21</f>
        <v>1.1109264883501768</v>
      </c>
      <c r="F21" s="51">
        <v>13635854.9</v>
      </c>
      <c r="G21" s="97">
        <f>+D21/F21</f>
        <v>1.162153983466046</v>
      </c>
    </row>
    <row r="22" spans="1:7" ht="18" customHeight="1">
      <c r="A22" s="49">
        <v>2000</v>
      </c>
      <c r="B22" s="92">
        <v>980000</v>
      </c>
      <c r="C22" s="93">
        <v>1283800</v>
      </c>
      <c r="D22" s="92">
        <v>1278859.1</v>
      </c>
      <c r="E22" s="95">
        <f>+D22/B22</f>
        <v>1.3049582653061225</v>
      </c>
      <c r="F22" s="51">
        <v>755684.9399999998</v>
      </c>
      <c r="G22" s="98">
        <f>+D22/F22</f>
        <v>1.692317832878872</v>
      </c>
    </row>
    <row r="23" spans="1:7" ht="18" customHeight="1">
      <c r="A23" s="49">
        <v>3000</v>
      </c>
      <c r="B23" s="92">
        <v>3025000</v>
      </c>
      <c r="C23" s="93">
        <v>4390317</v>
      </c>
      <c r="D23" s="92">
        <v>3971944.87</v>
      </c>
      <c r="E23" s="95">
        <f>+D23/B23</f>
        <v>1.3130396264462811</v>
      </c>
      <c r="F23" s="51">
        <v>3763821.41</v>
      </c>
      <c r="G23" s="98">
        <f>+D23/F23</f>
        <v>1.0552957851419418</v>
      </c>
    </row>
    <row r="24" spans="1:7" ht="18" customHeight="1">
      <c r="A24" s="49">
        <v>5000</v>
      </c>
      <c r="B24" s="45">
        <v>445263</v>
      </c>
      <c r="C24" s="45">
        <v>534239</v>
      </c>
      <c r="D24" s="92">
        <v>516239.56</v>
      </c>
      <c r="E24" s="95">
        <f>+D24/B24</f>
        <v>1.159403678275536</v>
      </c>
      <c r="F24" s="51">
        <v>522698</v>
      </c>
      <c r="G24" s="98">
        <f>+D24/F24</f>
        <v>0.9876440315440274</v>
      </c>
    </row>
    <row r="25" spans="1:7" ht="18" customHeight="1">
      <c r="A25" s="49">
        <v>6000</v>
      </c>
      <c r="B25" s="45"/>
      <c r="C25" s="45"/>
      <c r="D25" s="45"/>
      <c r="E25" s="46"/>
      <c r="F25" s="51"/>
      <c r="G25" s="98"/>
    </row>
    <row r="26" spans="1:7" ht="18" customHeight="1">
      <c r="A26" s="49">
        <v>7000</v>
      </c>
      <c r="B26" s="45"/>
      <c r="C26" s="45"/>
      <c r="D26" s="45"/>
      <c r="E26" s="46"/>
      <c r="F26" s="51"/>
      <c r="G26" s="98"/>
    </row>
    <row r="27" spans="1:7" ht="18" customHeight="1">
      <c r="A27" s="49">
        <v>8000</v>
      </c>
      <c r="B27" s="45"/>
      <c r="C27" s="45"/>
      <c r="D27" s="45"/>
      <c r="E27" s="46"/>
      <c r="F27" s="51"/>
      <c r="G27" s="98"/>
    </row>
    <row r="28" spans="1:7" ht="18" customHeight="1">
      <c r="A28" s="49">
        <v>9000</v>
      </c>
      <c r="B28" s="45"/>
      <c r="C28" s="45"/>
      <c r="D28" s="45"/>
      <c r="E28" s="46"/>
      <c r="F28" s="51"/>
      <c r="G28" s="100"/>
    </row>
    <row r="29" spans="1:7" ht="13.5" thickBot="1">
      <c r="A29" s="91" t="s">
        <v>6</v>
      </c>
      <c r="B29" s="47">
        <f>SUM(B21:B28)</f>
        <v>18714900</v>
      </c>
      <c r="C29" s="47">
        <f>SUM(C21:C28)</f>
        <v>22058639</v>
      </c>
      <c r="D29" s="47">
        <f>SUM(D21:D28)</f>
        <v>21614006.62</v>
      </c>
      <c r="E29" s="96">
        <f>+D29/B29</f>
        <v>1.1549090093989283</v>
      </c>
      <c r="F29" s="54">
        <f>SUM(F21:F27)</f>
        <v>18678059.25</v>
      </c>
      <c r="G29" s="101">
        <f>+D29/F29</f>
        <v>1.1571869609525947</v>
      </c>
    </row>
    <row r="30" ht="13.5" thickTop="1">
      <c r="A30" s="2"/>
    </row>
    <row r="33" spans="1:6" ht="13.5" thickBot="1">
      <c r="A33" s="68" t="s">
        <v>42</v>
      </c>
      <c r="B33" s="1"/>
      <c r="C33" s="1"/>
      <c r="D33" s="1"/>
      <c r="E33" s="59" t="s">
        <v>9</v>
      </c>
      <c r="F33" s="5"/>
    </row>
    <row r="34" spans="1:7" ht="35.25" thickBot="1" thickTop="1">
      <c r="A34" s="41" t="s">
        <v>8</v>
      </c>
      <c r="B34" s="42" t="s">
        <v>2</v>
      </c>
      <c r="C34" s="43" t="s">
        <v>3</v>
      </c>
      <c r="D34" s="42" t="s">
        <v>10</v>
      </c>
      <c r="E34" s="48" t="s">
        <v>15</v>
      </c>
      <c r="F34" s="53" t="s">
        <v>7</v>
      </c>
      <c r="G34" s="58" t="s">
        <v>44</v>
      </c>
    </row>
    <row r="35" spans="1:7" ht="13.5" thickTop="1">
      <c r="A35" s="49">
        <v>1000</v>
      </c>
      <c r="B35" s="92"/>
      <c r="C35" s="93"/>
      <c r="D35" s="92"/>
      <c r="E35" s="46"/>
      <c r="F35" s="51"/>
      <c r="G35" s="55"/>
    </row>
    <row r="36" spans="1:7" ht="12.75">
      <c r="A36" s="49">
        <v>2000</v>
      </c>
      <c r="B36" s="92">
        <v>162218</v>
      </c>
      <c r="C36" s="92">
        <v>522218</v>
      </c>
      <c r="D36" s="92">
        <v>516100</v>
      </c>
      <c r="E36" s="95">
        <f>+D36/B36</f>
        <v>3.181521162879582</v>
      </c>
      <c r="F36" s="92">
        <v>443429</v>
      </c>
      <c r="G36" s="98">
        <f>+D36/F36</f>
        <v>1.1638841843902856</v>
      </c>
    </row>
    <row r="37" spans="1:7" ht="12.75">
      <c r="A37" s="49">
        <v>3000</v>
      </c>
      <c r="B37" s="92">
        <v>1042519</v>
      </c>
      <c r="C37" s="92">
        <v>1608022</v>
      </c>
      <c r="D37" s="92">
        <v>1573103</v>
      </c>
      <c r="E37" s="95">
        <f>+D37/B37</f>
        <v>1.5089442014965675</v>
      </c>
      <c r="F37" s="92">
        <v>1591719</v>
      </c>
      <c r="G37" s="98">
        <f>+D37/F37</f>
        <v>0.9883044683138167</v>
      </c>
    </row>
    <row r="38" spans="1:7" ht="12.75">
      <c r="A38" s="49">
        <v>5000</v>
      </c>
      <c r="B38" s="92">
        <v>445263</v>
      </c>
      <c r="C38" s="92">
        <v>35263</v>
      </c>
      <c r="D38" s="92">
        <v>28680</v>
      </c>
      <c r="E38" s="95">
        <f>+D38/B38</f>
        <v>0.06441137035864197</v>
      </c>
      <c r="F38" s="92">
        <v>519219</v>
      </c>
      <c r="G38" s="98">
        <f>+D38/F38</f>
        <v>0.05523680758986092</v>
      </c>
    </row>
    <row r="39" spans="1:7" ht="12.75">
      <c r="A39" s="49">
        <v>6000</v>
      </c>
      <c r="B39" s="45"/>
      <c r="C39" s="45"/>
      <c r="D39" s="45"/>
      <c r="E39" s="95"/>
      <c r="F39" s="92"/>
      <c r="G39" s="56"/>
    </row>
    <row r="40" spans="1:7" ht="12.75">
      <c r="A40" s="49">
        <v>7000</v>
      </c>
      <c r="B40" s="45"/>
      <c r="C40" s="45"/>
      <c r="D40" s="45"/>
      <c r="E40" s="95"/>
      <c r="F40" s="51"/>
      <c r="G40" s="56"/>
    </row>
    <row r="41" spans="1:7" ht="12.75">
      <c r="A41" s="49">
        <v>8000</v>
      </c>
      <c r="B41" s="45"/>
      <c r="C41" s="45"/>
      <c r="D41" s="45"/>
      <c r="E41" s="95"/>
      <c r="F41" s="51"/>
      <c r="G41" s="56"/>
    </row>
    <row r="42" spans="1:7" ht="12.75">
      <c r="A42" s="49">
        <v>9000</v>
      </c>
      <c r="B42" s="45"/>
      <c r="C42" s="45"/>
      <c r="D42" s="45"/>
      <c r="E42" s="95"/>
      <c r="F42" s="51"/>
      <c r="G42" s="57"/>
    </row>
    <row r="43" spans="1:7" ht="13.5" thickBot="1">
      <c r="A43" s="91" t="s">
        <v>6</v>
      </c>
      <c r="B43" s="47">
        <f>SUM(B35:B42)</f>
        <v>1650000</v>
      </c>
      <c r="C43" s="47">
        <f>SUM(C35:C42)</f>
        <v>2165503</v>
      </c>
      <c r="D43" s="47">
        <f>SUM(D35:D42)</f>
        <v>2117883</v>
      </c>
      <c r="E43" s="96">
        <f>+D43/B43</f>
        <v>1.2835654545454545</v>
      </c>
      <c r="F43" s="54">
        <f>SUM(F36:F38)</f>
        <v>2554367</v>
      </c>
      <c r="G43" s="101">
        <f>+F43/D43</f>
        <v>1.2060944820842323</v>
      </c>
    </row>
    <row r="44" ht="13.5" thickTop="1"/>
  </sheetData>
  <sheetProtection/>
  <mergeCells count="2">
    <mergeCell ref="A19:B19"/>
    <mergeCell ref="A8:G8"/>
  </mergeCells>
  <printOptions horizontalCentered="1"/>
  <pageMargins left="0.4724409448818898" right="0.4724409448818898" top="0.4724409448818898" bottom="0.5905511811023623" header="0" footer="0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view="pageBreakPreview" zoomScaleSheetLayoutView="100" zoomScalePageLayoutView="0" workbookViewId="0" topLeftCell="A70">
      <selection activeCell="H9" sqref="H9"/>
    </sheetView>
  </sheetViews>
  <sheetFormatPr defaultColWidth="11.421875" defaultRowHeight="12.75"/>
  <cols>
    <col min="1" max="1" width="13.421875" style="0" customWidth="1"/>
    <col min="2" max="2" width="43.00390625" style="0" customWidth="1"/>
    <col min="3" max="5" width="18.7109375" style="0" customWidth="1"/>
    <col min="6" max="6" width="13.140625" style="0" customWidth="1"/>
  </cols>
  <sheetData>
    <row r="1" spans="1:6" ht="12.75">
      <c r="A1" s="61"/>
      <c r="B1" s="61"/>
      <c r="C1" s="61"/>
      <c r="D1" s="61"/>
      <c r="E1" s="199" t="s">
        <v>46</v>
      </c>
      <c r="F1" s="200"/>
    </row>
    <row r="2" spans="1:6" ht="12.75">
      <c r="A2" s="63" t="s">
        <v>27</v>
      </c>
      <c r="B2" s="63"/>
      <c r="C2" s="63"/>
      <c r="D2" s="63"/>
      <c r="E2" s="63"/>
      <c r="F2" s="63"/>
    </row>
    <row r="3" spans="1:6" ht="12.75">
      <c r="A3" s="63" t="s">
        <v>16</v>
      </c>
      <c r="B3" s="63"/>
      <c r="C3" s="63"/>
      <c r="D3" s="63"/>
      <c r="E3" s="63"/>
      <c r="F3" s="63"/>
    </row>
    <row r="4" spans="1:6" ht="12.75">
      <c r="A4" s="63" t="s">
        <v>17</v>
      </c>
      <c r="B4" s="63"/>
      <c r="C4" s="63"/>
      <c r="D4" s="63"/>
      <c r="E4" s="63"/>
      <c r="F4" s="63"/>
    </row>
    <row r="5" spans="1:6" ht="12.75">
      <c r="A5" s="63" t="s">
        <v>48</v>
      </c>
      <c r="B5" s="63"/>
      <c r="C5" s="63"/>
      <c r="D5" s="63"/>
      <c r="E5" s="63"/>
      <c r="F5" s="63"/>
    </row>
    <row r="6" spans="1:6" ht="13.5" thickBot="1">
      <c r="A6" s="69"/>
      <c r="B6" s="64"/>
      <c r="C6" s="64"/>
      <c r="D6" s="64"/>
      <c r="E6" s="64"/>
      <c r="F6" s="64"/>
    </row>
    <row r="7" spans="1:6" ht="14.25" thickBot="1" thickTop="1">
      <c r="A7" s="103" t="s">
        <v>50</v>
      </c>
      <c r="B7" s="70"/>
      <c r="C7" s="70"/>
      <c r="D7" s="70"/>
      <c r="E7" s="70"/>
      <c r="F7" s="71"/>
    </row>
    <row r="8" spans="1:6" ht="14.25" thickBot="1" thickTop="1">
      <c r="A8" s="2"/>
      <c r="B8" s="1"/>
      <c r="C8" s="1"/>
      <c r="D8" s="72" t="s">
        <v>9</v>
      </c>
      <c r="E8" s="1"/>
      <c r="F8" s="1"/>
    </row>
    <row r="9" spans="1:6" ht="42.75" customHeight="1" thickBot="1" thickTop="1">
      <c r="A9" s="6" t="s">
        <v>18</v>
      </c>
      <c r="B9" s="7" t="s">
        <v>19</v>
      </c>
      <c r="C9" s="8" t="s">
        <v>20</v>
      </c>
      <c r="D9" s="8" t="s">
        <v>21</v>
      </c>
      <c r="E9" s="8" t="s">
        <v>10</v>
      </c>
      <c r="F9" s="13" t="s">
        <v>15</v>
      </c>
    </row>
    <row r="10" spans="1:6" s="107" customFormat="1" ht="12" thickTop="1">
      <c r="A10" s="104">
        <v>1101</v>
      </c>
      <c r="B10" s="105" t="s">
        <v>51</v>
      </c>
      <c r="C10" s="106">
        <v>7519361.36</v>
      </c>
      <c r="D10" s="73">
        <v>7988315.19</v>
      </c>
      <c r="E10" s="73">
        <v>7988083.35</v>
      </c>
      <c r="F10" s="102">
        <f>+E10/C10</f>
        <v>1.0623353457240947</v>
      </c>
    </row>
    <row r="11" spans="1:6" s="107" customFormat="1" ht="11.25">
      <c r="A11" s="108">
        <v>1104</v>
      </c>
      <c r="B11" s="109" t="s">
        <v>52</v>
      </c>
      <c r="C11" s="110">
        <v>209000</v>
      </c>
      <c r="D11" s="73">
        <v>0</v>
      </c>
      <c r="E11" s="73">
        <v>0</v>
      </c>
      <c r="F11" s="102">
        <v>0</v>
      </c>
    </row>
    <row r="12" spans="1:6" s="107" customFormat="1" ht="11.25">
      <c r="A12" s="108">
        <v>1201</v>
      </c>
      <c r="B12" s="109" t="s">
        <v>53</v>
      </c>
      <c r="C12" s="110">
        <v>10000</v>
      </c>
      <c r="D12" s="73">
        <v>0</v>
      </c>
      <c r="E12" s="73">
        <v>0</v>
      </c>
      <c r="F12" s="102">
        <v>0</v>
      </c>
    </row>
    <row r="13" spans="1:6" s="107" customFormat="1" ht="11.25">
      <c r="A13" s="108">
        <v>1301</v>
      </c>
      <c r="B13" s="109" t="s">
        <v>54</v>
      </c>
      <c r="C13" s="110">
        <v>276615.38</v>
      </c>
      <c r="D13" s="73">
        <v>325315.38</v>
      </c>
      <c r="E13" s="73">
        <v>325249.69</v>
      </c>
      <c r="F13" s="102">
        <f>+E13/C13</f>
        <v>1.1758192548801878</v>
      </c>
    </row>
    <row r="14" spans="1:6" s="107" customFormat="1" ht="11.25">
      <c r="A14" s="108">
        <v>1305</v>
      </c>
      <c r="B14" s="109" t="s">
        <v>55</v>
      </c>
      <c r="C14" s="110">
        <v>244651</v>
      </c>
      <c r="D14" s="73">
        <v>168000</v>
      </c>
      <c r="E14" s="73">
        <v>167143.68</v>
      </c>
      <c r="F14" s="102">
        <f aca="true" t="shared" si="0" ref="F14:F30">+E14/C14</f>
        <v>0.6831923025043838</v>
      </c>
    </row>
    <row r="15" spans="1:6" s="107" customFormat="1" ht="11.25">
      <c r="A15" s="108">
        <v>1306</v>
      </c>
      <c r="B15" s="109" t="s">
        <v>56</v>
      </c>
      <c r="C15" s="110">
        <v>463578</v>
      </c>
      <c r="D15" s="73">
        <v>317288</v>
      </c>
      <c r="E15" s="73">
        <v>317283.88</v>
      </c>
      <c r="F15" s="102">
        <f t="shared" si="0"/>
        <v>0.6844239372877919</v>
      </c>
    </row>
    <row r="16" spans="1:6" s="107" customFormat="1" ht="11.25">
      <c r="A16" s="108">
        <v>1307</v>
      </c>
      <c r="B16" s="109" t="s">
        <v>57</v>
      </c>
      <c r="C16" s="110">
        <v>948743</v>
      </c>
      <c r="D16" s="73">
        <v>191343</v>
      </c>
      <c r="E16" s="73">
        <v>191274.06</v>
      </c>
      <c r="F16" s="102">
        <f t="shared" si="0"/>
        <v>0.20160787484071027</v>
      </c>
    </row>
    <row r="17" spans="1:6" s="107" customFormat="1" ht="11.25">
      <c r="A17" s="108">
        <v>1308</v>
      </c>
      <c r="B17" s="109" t="s">
        <v>58</v>
      </c>
      <c r="C17" s="110">
        <v>1650679.47</v>
      </c>
      <c r="D17" s="73">
        <v>750279</v>
      </c>
      <c r="E17" s="73">
        <v>750265.06</v>
      </c>
      <c r="F17" s="102">
        <f t="shared" si="0"/>
        <v>0.45451892607593897</v>
      </c>
    </row>
    <row r="18" spans="1:6" s="107" customFormat="1" ht="11.25">
      <c r="A18" s="108">
        <v>1310</v>
      </c>
      <c r="B18" s="109" t="s">
        <v>59</v>
      </c>
      <c r="C18" s="110">
        <v>150000</v>
      </c>
      <c r="D18" s="73">
        <v>147000</v>
      </c>
      <c r="E18" s="73">
        <v>146726.1</v>
      </c>
      <c r="F18" s="102">
        <f t="shared" si="0"/>
        <v>0.978174</v>
      </c>
    </row>
    <row r="19" spans="1:6" s="107" customFormat="1" ht="11.25">
      <c r="A19" s="108">
        <v>1311</v>
      </c>
      <c r="B19" s="109" t="s">
        <v>60</v>
      </c>
      <c r="C19" s="110">
        <v>100000</v>
      </c>
      <c r="D19" s="73">
        <v>1300</v>
      </c>
      <c r="E19" s="73">
        <v>1262.16</v>
      </c>
      <c r="F19" s="102">
        <f t="shared" si="0"/>
        <v>0.0126216</v>
      </c>
    </row>
    <row r="20" spans="1:6" s="107" customFormat="1" ht="11.25">
      <c r="A20" s="108">
        <v>1315</v>
      </c>
      <c r="B20" s="109" t="s">
        <v>61</v>
      </c>
      <c r="C20" s="110">
        <v>81266.07</v>
      </c>
      <c r="D20" s="73">
        <v>36266.07</v>
      </c>
      <c r="E20" s="73">
        <v>36246.29</v>
      </c>
      <c r="F20" s="102">
        <f t="shared" si="0"/>
        <v>0.446019968727416</v>
      </c>
    </row>
    <row r="21" spans="1:6" s="107" customFormat="1" ht="11.25">
      <c r="A21" s="108">
        <v>1323</v>
      </c>
      <c r="B21" s="109" t="s">
        <v>62</v>
      </c>
      <c r="C21" s="110">
        <v>113000</v>
      </c>
      <c r="D21" s="73">
        <v>159500</v>
      </c>
      <c r="E21" s="73">
        <v>159085.42</v>
      </c>
      <c r="F21" s="102">
        <f t="shared" si="0"/>
        <v>1.407835575221239</v>
      </c>
    </row>
    <row r="22" spans="1:6" s="107" customFormat="1" ht="11.25">
      <c r="A22" s="108">
        <v>1324</v>
      </c>
      <c r="B22" s="109" t="s">
        <v>63</v>
      </c>
      <c r="C22" s="110">
        <v>57000</v>
      </c>
      <c r="D22" s="73">
        <v>57000</v>
      </c>
      <c r="E22" s="73">
        <v>56602.28</v>
      </c>
      <c r="F22" s="102">
        <f t="shared" si="0"/>
        <v>0.9930224561403509</v>
      </c>
    </row>
    <row r="23" spans="1:6" s="107" customFormat="1" ht="11.25">
      <c r="A23" s="108">
        <v>1327</v>
      </c>
      <c r="B23" s="109" t="s">
        <v>64</v>
      </c>
      <c r="C23" s="110">
        <v>216154.32</v>
      </c>
      <c r="D23" s="73">
        <v>121000</v>
      </c>
      <c r="E23" s="73">
        <v>120548.66</v>
      </c>
      <c r="F23" s="102">
        <f t="shared" si="0"/>
        <v>0.5576972044787262</v>
      </c>
    </row>
    <row r="24" spans="1:6" s="107" customFormat="1" ht="11.25">
      <c r="A24" s="108">
        <v>1328</v>
      </c>
      <c r="B24" s="109" t="s">
        <v>65</v>
      </c>
      <c r="C24" s="110">
        <v>5000</v>
      </c>
      <c r="D24" s="73">
        <v>1000</v>
      </c>
      <c r="E24" s="73">
        <v>1000</v>
      </c>
      <c r="F24" s="102">
        <f t="shared" si="0"/>
        <v>0.2</v>
      </c>
    </row>
    <row r="25" spans="1:6" s="107" customFormat="1" ht="11.25">
      <c r="A25" s="108">
        <v>1350</v>
      </c>
      <c r="B25" s="109" t="s">
        <v>66</v>
      </c>
      <c r="C25" s="110"/>
      <c r="D25" s="73">
        <v>2296300</v>
      </c>
      <c r="E25" s="73">
        <v>2296245.28</v>
      </c>
      <c r="F25" s="102">
        <v>0</v>
      </c>
    </row>
    <row r="26" spans="1:6" s="107" customFormat="1" ht="11.25">
      <c r="A26" s="108">
        <v>1351</v>
      </c>
      <c r="B26" s="109" t="s">
        <v>67</v>
      </c>
      <c r="C26" s="110"/>
      <c r="D26" s="73">
        <v>527000</v>
      </c>
      <c r="E26" s="73">
        <v>526772.32</v>
      </c>
      <c r="F26" s="102">
        <v>0</v>
      </c>
    </row>
    <row r="27" spans="1:6" s="107" customFormat="1" ht="11.25">
      <c r="A27" s="108">
        <v>1356</v>
      </c>
      <c r="B27" s="109" t="s">
        <v>68</v>
      </c>
      <c r="C27" s="110"/>
      <c r="D27" s="73">
        <v>215300</v>
      </c>
      <c r="E27" s="73">
        <v>215189.73</v>
      </c>
      <c r="F27" s="102">
        <v>0</v>
      </c>
    </row>
    <row r="28" spans="1:6" s="107" customFormat="1" ht="11.25">
      <c r="A28" s="108">
        <v>1401</v>
      </c>
      <c r="B28" s="109" t="s">
        <v>69</v>
      </c>
      <c r="C28" s="110">
        <v>1758336.05</v>
      </c>
      <c r="D28" s="73">
        <v>2221000</v>
      </c>
      <c r="E28" s="73">
        <v>2220968.89</v>
      </c>
      <c r="F28" s="102">
        <f t="shared" si="0"/>
        <v>1.2631083176620306</v>
      </c>
    </row>
    <row r="29" spans="1:6" s="107" customFormat="1" ht="11.25">
      <c r="A29" s="108">
        <v>1409</v>
      </c>
      <c r="B29" s="109" t="s">
        <v>70</v>
      </c>
      <c r="C29" s="110"/>
      <c r="D29" s="73">
        <v>67424.01</v>
      </c>
      <c r="E29" s="73">
        <v>67424.01</v>
      </c>
      <c r="F29" s="102">
        <v>0</v>
      </c>
    </row>
    <row r="30" spans="1:6" s="107" customFormat="1" ht="11.25">
      <c r="A30" s="108">
        <v>1502</v>
      </c>
      <c r="B30" s="109" t="s">
        <v>71</v>
      </c>
      <c r="C30" s="110">
        <v>461252.35</v>
      </c>
      <c r="D30" s="73">
        <v>259652.35</v>
      </c>
      <c r="E30" s="73">
        <v>259592.23</v>
      </c>
      <c r="F30" s="102">
        <f t="shared" si="0"/>
        <v>0.5627987152802583</v>
      </c>
    </row>
    <row r="31" spans="1:6" s="107" customFormat="1" ht="11.25">
      <c r="A31" s="111">
        <v>1000</v>
      </c>
      <c r="B31" s="112" t="s">
        <v>72</v>
      </c>
      <c r="C31" s="113">
        <f>SUM(C10:C30)</f>
        <v>14264637.000000002</v>
      </c>
      <c r="D31" s="113">
        <f>SUM(D10:D30)</f>
        <v>15850283</v>
      </c>
      <c r="E31" s="113">
        <f>SUM(E10:E30)</f>
        <v>15846963.090000002</v>
      </c>
      <c r="F31" s="114">
        <f>+E31/C31</f>
        <v>1.1109264883501766</v>
      </c>
    </row>
    <row r="32" spans="1:6" s="107" customFormat="1" ht="11.25">
      <c r="A32" s="115">
        <v>2101</v>
      </c>
      <c r="B32" s="116" t="s">
        <v>73</v>
      </c>
      <c r="C32" s="117">
        <v>94424</v>
      </c>
      <c r="D32" s="73">
        <v>149694</v>
      </c>
      <c r="E32" s="73">
        <v>149612.19</v>
      </c>
      <c r="F32" s="102">
        <f>+E32/C32</f>
        <v>1.5844720621875794</v>
      </c>
    </row>
    <row r="33" spans="1:6" s="107" customFormat="1" ht="11.25">
      <c r="A33" s="115">
        <v>2102</v>
      </c>
      <c r="B33" s="116" t="s">
        <v>74</v>
      </c>
      <c r="C33" s="117">
        <v>90000</v>
      </c>
      <c r="D33" s="73">
        <v>122000</v>
      </c>
      <c r="E33" s="73">
        <v>121747.06</v>
      </c>
      <c r="F33" s="102">
        <f aca="true" t="shared" si="1" ref="F33:F54">+E33/C33</f>
        <v>1.352745111111111</v>
      </c>
    </row>
    <row r="34" spans="1:6" s="107" customFormat="1" ht="11.25">
      <c r="A34" s="115">
        <v>2103</v>
      </c>
      <c r="B34" s="116" t="s">
        <v>75</v>
      </c>
      <c r="C34" s="117">
        <v>62293</v>
      </c>
      <c r="D34" s="73">
        <v>32293</v>
      </c>
      <c r="E34" s="73">
        <v>32087.5</v>
      </c>
      <c r="F34" s="102">
        <f t="shared" si="1"/>
        <v>0.5151060311752524</v>
      </c>
    </row>
    <row r="35" spans="1:6" s="107" customFormat="1" ht="11.25">
      <c r="A35" s="115">
        <v>2104</v>
      </c>
      <c r="B35" s="116" t="s">
        <v>76</v>
      </c>
      <c r="C35" s="117">
        <v>112281</v>
      </c>
      <c r="D35" s="73">
        <v>175600</v>
      </c>
      <c r="E35" s="73">
        <v>175523.79</v>
      </c>
      <c r="F35" s="102">
        <f t="shared" si="1"/>
        <v>1.5632546022924627</v>
      </c>
    </row>
    <row r="36" spans="1:6" s="107" customFormat="1" ht="11.25">
      <c r="A36" s="115">
        <v>2105</v>
      </c>
      <c r="B36" s="116" t="s">
        <v>77</v>
      </c>
      <c r="C36" s="117">
        <v>33500</v>
      </c>
      <c r="D36" s="73">
        <v>0</v>
      </c>
      <c r="E36" s="73">
        <v>0</v>
      </c>
      <c r="F36" s="102">
        <f t="shared" si="1"/>
        <v>0</v>
      </c>
    </row>
    <row r="37" spans="1:6" s="107" customFormat="1" ht="11.25">
      <c r="A37" s="115">
        <v>2106</v>
      </c>
      <c r="B37" s="116" t="s">
        <v>78</v>
      </c>
      <c r="C37" s="118">
        <v>26652</v>
      </c>
      <c r="D37" s="73">
        <v>78452</v>
      </c>
      <c r="E37" s="73">
        <v>78450</v>
      </c>
      <c r="F37" s="102">
        <f t="shared" si="1"/>
        <v>2.9434939216569114</v>
      </c>
    </row>
    <row r="38" spans="1:6" s="107" customFormat="1" ht="11.25">
      <c r="A38" s="115">
        <v>2201</v>
      </c>
      <c r="B38" s="116" t="s">
        <v>79</v>
      </c>
      <c r="C38" s="117">
        <v>52000</v>
      </c>
      <c r="D38" s="73">
        <v>172000</v>
      </c>
      <c r="E38" s="73">
        <v>171973.21</v>
      </c>
      <c r="F38" s="102">
        <f t="shared" si="1"/>
        <v>3.307177115384615</v>
      </c>
    </row>
    <row r="39" spans="1:6" s="107" customFormat="1" ht="11.25">
      <c r="A39" s="115">
        <v>2206</v>
      </c>
      <c r="B39" s="116" t="s">
        <v>80</v>
      </c>
      <c r="C39" s="117">
        <v>2500</v>
      </c>
      <c r="D39" s="73">
        <v>11000</v>
      </c>
      <c r="E39" s="73">
        <v>10746.37</v>
      </c>
      <c r="F39" s="102">
        <f t="shared" si="1"/>
        <v>4.298548</v>
      </c>
    </row>
    <row r="40" spans="1:6" s="107" customFormat="1" ht="11.25">
      <c r="A40" s="115">
        <v>2207</v>
      </c>
      <c r="B40" s="116" t="s">
        <v>81</v>
      </c>
      <c r="C40" s="117">
        <v>23000</v>
      </c>
      <c r="D40" s="73">
        <v>43500</v>
      </c>
      <c r="E40" s="73">
        <v>43205.5</v>
      </c>
      <c r="F40" s="102">
        <f t="shared" si="1"/>
        <v>1.8785</v>
      </c>
    </row>
    <row r="41" spans="1:6" s="107" customFormat="1" ht="11.25">
      <c r="A41" s="115">
        <v>2302</v>
      </c>
      <c r="B41" s="116" t="s">
        <v>82</v>
      </c>
      <c r="C41" s="117">
        <v>47400</v>
      </c>
      <c r="D41" s="73">
        <v>42000</v>
      </c>
      <c r="E41" s="73">
        <v>41761.04</v>
      </c>
      <c r="F41" s="102">
        <f t="shared" si="1"/>
        <v>0.8810345991561181</v>
      </c>
    </row>
    <row r="42" spans="1:6" s="107" customFormat="1" ht="11.25">
      <c r="A42" s="115">
        <v>2303</v>
      </c>
      <c r="B42" s="116" t="s">
        <v>83</v>
      </c>
      <c r="C42" s="117">
        <v>15000</v>
      </c>
      <c r="D42" s="73">
        <v>12000</v>
      </c>
      <c r="E42" s="73">
        <v>11664</v>
      </c>
      <c r="F42" s="102">
        <f t="shared" si="1"/>
        <v>0.7776</v>
      </c>
    </row>
    <row r="43" spans="1:6" s="107" customFormat="1" ht="11.25">
      <c r="A43" s="115">
        <v>2304</v>
      </c>
      <c r="B43" s="116" t="s">
        <v>84</v>
      </c>
      <c r="C43" s="117">
        <v>74390</v>
      </c>
      <c r="D43" s="73">
        <v>33000</v>
      </c>
      <c r="E43" s="73">
        <v>32630.75</v>
      </c>
      <c r="F43" s="102">
        <f t="shared" si="1"/>
        <v>0.4386443070305149</v>
      </c>
    </row>
    <row r="44" spans="1:6" s="107" customFormat="1" ht="11.25">
      <c r="A44" s="115">
        <v>2401</v>
      </c>
      <c r="B44" s="116" t="s">
        <v>85</v>
      </c>
      <c r="C44" s="117">
        <v>30000</v>
      </c>
      <c r="D44" s="73">
        <v>7000</v>
      </c>
      <c r="E44" s="73">
        <v>6653.66</v>
      </c>
      <c r="F44" s="102">
        <f t="shared" si="1"/>
        <v>0.22178866666666666</v>
      </c>
    </row>
    <row r="45" spans="1:6" s="107" customFormat="1" ht="11.25">
      <c r="A45" s="115">
        <v>2402</v>
      </c>
      <c r="B45" s="116" t="s">
        <v>86</v>
      </c>
      <c r="C45" s="117">
        <v>30000</v>
      </c>
      <c r="D45" s="73">
        <v>6100</v>
      </c>
      <c r="E45" s="73">
        <v>6000.01</v>
      </c>
      <c r="F45" s="102">
        <f t="shared" si="1"/>
        <v>0.20000033333333334</v>
      </c>
    </row>
    <row r="46" spans="1:6" s="107" customFormat="1" ht="11.25">
      <c r="A46" s="115">
        <v>2403</v>
      </c>
      <c r="B46" s="116" t="s">
        <v>87</v>
      </c>
      <c r="C46" s="117">
        <v>10000</v>
      </c>
      <c r="D46" s="73">
        <v>0</v>
      </c>
      <c r="E46" s="73">
        <v>0</v>
      </c>
      <c r="F46" s="102">
        <f t="shared" si="1"/>
        <v>0</v>
      </c>
    </row>
    <row r="47" spans="1:6" s="107" customFormat="1" ht="11.25">
      <c r="A47" s="115">
        <v>2404</v>
      </c>
      <c r="B47" s="116" t="s">
        <v>88</v>
      </c>
      <c r="C47" s="117">
        <v>32000</v>
      </c>
      <c r="D47" s="73">
        <v>67000</v>
      </c>
      <c r="E47" s="73">
        <v>66911.71</v>
      </c>
      <c r="F47" s="102">
        <f t="shared" si="1"/>
        <v>2.0909909375</v>
      </c>
    </row>
    <row r="48" spans="1:6" s="107" customFormat="1" ht="11.25">
      <c r="A48" s="115">
        <v>2501</v>
      </c>
      <c r="B48" s="116" t="s">
        <v>89</v>
      </c>
      <c r="C48" s="117">
        <v>2000</v>
      </c>
      <c r="D48" s="73">
        <v>0</v>
      </c>
      <c r="E48" s="73">
        <v>0</v>
      </c>
      <c r="F48" s="102">
        <f t="shared" si="1"/>
        <v>0</v>
      </c>
    </row>
    <row r="49" spans="1:6" s="107" customFormat="1" ht="11.25">
      <c r="A49" s="115">
        <v>2502</v>
      </c>
      <c r="B49" s="116" t="s">
        <v>90</v>
      </c>
      <c r="C49" s="117"/>
      <c r="D49" s="73">
        <v>5000</v>
      </c>
      <c r="E49" s="73">
        <v>4785</v>
      </c>
      <c r="F49" s="102">
        <v>0</v>
      </c>
    </row>
    <row r="50" spans="1:6" s="107" customFormat="1" ht="11.25">
      <c r="A50" s="115">
        <v>2503</v>
      </c>
      <c r="B50" s="116" t="s">
        <v>91</v>
      </c>
      <c r="C50" s="118">
        <v>3000</v>
      </c>
      <c r="D50" s="73">
        <v>3500</v>
      </c>
      <c r="E50" s="73">
        <v>3381.75</v>
      </c>
      <c r="F50" s="102">
        <f t="shared" si="1"/>
        <v>1.12725</v>
      </c>
    </row>
    <row r="51" spans="1:6" s="107" customFormat="1" ht="11.25">
      <c r="A51" s="115">
        <v>2601</v>
      </c>
      <c r="B51" s="116" t="s">
        <v>92</v>
      </c>
      <c r="C51" s="117">
        <v>157560</v>
      </c>
      <c r="D51" s="73">
        <v>199560</v>
      </c>
      <c r="E51" s="73">
        <v>199419.1</v>
      </c>
      <c r="F51" s="102">
        <f t="shared" si="1"/>
        <v>1.2656708555470932</v>
      </c>
    </row>
    <row r="52" spans="1:6" s="107" customFormat="1" ht="11.25">
      <c r="A52" s="115">
        <v>2602</v>
      </c>
      <c r="B52" s="116" t="s">
        <v>93</v>
      </c>
      <c r="C52" s="117">
        <v>10000</v>
      </c>
      <c r="D52" s="73">
        <v>1000</v>
      </c>
      <c r="E52" s="73">
        <v>27</v>
      </c>
      <c r="F52" s="102">
        <f t="shared" si="1"/>
        <v>0.0027</v>
      </c>
    </row>
    <row r="53" spans="1:6" s="107" customFormat="1" ht="11.25">
      <c r="A53" s="115">
        <v>2701</v>
      </c>
      <c r="B53" s="116" t="s">
        <v>94</v>
      </c>
      <c r="C53" s="118">
        <v>42800</v>
      </c>
      <c r="D53" s="73">
        <v>77800</v>
      </c>
      <c r="E53" s="73">
        <v>77326.05</v>
      </c>
      <c r="F53" s="102">
        <f t="shared" si="1"/>
        <v>1.8066834112149532</v>
      </c>
    </row>
    <row r="54" spans="1:6" s="107" customFormat="1" ht="11.25">
      <c r="A54" s="115">
        <v>2703</v>
      </c>
      <c r="B54" s="116" t="s">
        <v>95</v>
      </c>
      <c r="C54" s="118">
        <v>29200</v>
      </c>
      <c r="D54" s="73">
        <v>45301</v>
      </c>
      <c r="E54" s="73">
        <v>44953.41</v>
      </c>
      <c r="F54" s="102">
        <f t="shared" si="1"/>
        <v>1.5395003424657536</v>
      </c>
    </row>
    <row r="55" spans="1:6" s="107" customFormat="1" ht="11.25">
      <c r="A55" s="125">
        <v>2000</v>
      </c>
      <c r="B55" s="126" t="s">
        <v>96</v>
      </c>
      <c r="C55" s="127">
        <f>SUM(C32:C54)</f>
        <v>980000</v>
      </c>
      <c r="D55" s="127">
        <f>SUM(D32:D54)</f>
        <v>1283800</v>
      </c>
      <c r="E55" s="127">
        <f>SUM(E32:E54)</f>
        <v>1278859.1</v>
      </c>
      <c r="F55" s="128">
        <f>+E55/C55</f>
        <v>1.3049582653061225</v>
      </c>
    </row>
    <row r="56" spans="1:6" s="107" customFormat="1" ht="11.25">
      <c r="A56" s="115">
        <v>3101</v>
      </c>
      <c r="B56" s="116" t="s">
        <v>97</v>
      </c>
      <c r="C56" s="117">
        <v>2000</v>
      </c>
      <c r="D56" s="73">
        <v>2000</v>
      </c>
      <c r="E56" s="73">
        <v>0</v>
      </c>
      <c r="F56" s="102">
        <f>+E56/C56</f>
        <v>0</v>
      </c>
    </row>
    <row r="57" spans="1:6" s="107" customFormat="1" ht="11.25">
      <c r="A57" s="115">
        <v>3103</v>
      </c>
      <c r="B57" s="116" t="s">
        <v>98</v>
      </c>
      <c r="C57" s="117">
        <v>100000</v>
      </c>
      <c r="D57" s="73">
        <v>146500</v>
      </c>
      <c r="E57" s="73">
        <v>114438</v>
      </c>
      <c r="F57" s="102">
        <f>+E57/C57</f>
        <v>1.14438</v>
      </c>
    </row>
    <row r="58" spans="1:6" s="107" customFormat="1" ht="11.25">
      <c r="A58" s="115">
        <v>3104</v>
      </c>
      <c r="B58" s="116" t="s">
        <v>99</v>
      </c>
      <c r="C58" s="118">
        <v>550000</v>
      </c>
      <c r="D58" s="73">
        <v>873000</v>
      </c>
      <c r="E58" s="73">
        <v>725256.94</v>
      </c>
      <c r="F58" s="102">
        <f aca="true" t="shared" si="2" ref="F58:F87">+E58/C58</f>
        <v>1.3186489818181817</v>
      </c>
    </row>
    <row r="59" spans="1:6" s="107" customFormat="1" ht="11.25">
      <c r="A59" s="115">
        <v>3109</v>
      </c>
      <c r="B59" s="116" t="s">
        <v>100</v>
      </c>
      <c r="C59" s="118">
        <v>30000</v>
      </c>
      <c r="D59" s="73">
        <v>30000</v>
      </c>
      <c r="E59" s="73">
        <v>22517</v>
      </c>
      <c r="F59" s="102">
        <f t="shared" si="2"/>
        <v>0.7505666666666667</v>
      </c>
    </row>
    <row r="60" spans="1:6" s="107" customFormat="1" ht="11.25">
      <c r="A60" s="115">
        <v>3301</v>
      </c>
      <c r="B60" s="116" t="s">
        <v>101</v>
      </c>
      <c r="C60" s="117">
        <v>335500</v>
      </c>
      <c r="D60" s="73">
        <v>667249</v>
      </c>
      <c r="E60" s="73">
        <v>642340.46</v>
      </c>
      <c r="F60" s="102">
        <f t="shared" si="2"/>
        <v>1.9145766318926973</v>
      </c>
    </row>
    <row r="61" spans="1:6" s="107" customFormat="1" ht="11.25">
      <c r="A61" s="115">
        <v>3302</v>
      </c>
      <c r="B61" s="116" t="s">
        <v>102</v>
      </c>
      <c r="C61" s="117">
        <v>35660</v>
      </c>
      <c r="D61" s="73">
        <v>5660</v>
      </c>
      <c r="E61" s="73">
        <v>0</v>
      </c>
      <c r="F61" s="102">
        <f t="shared" si="2"/>
        <v>0</v>
      </c>
    </row>
    <row r="62" spans="1:6" s="107" customFormat="1" ht="11.25">
      <c r="A62" s="115">
        <v>3303</v>
      </c>
      <c r="B62" s="116" t="s">
        <v>103</v>
      </c>
      <c r="C62" s="119">
        <v>100269</v>
      </c>
      <c r="D62" s="73">
        <v>100269</v>
      </c>
      <c r="E62" s="73">
        <v>88298</v>
      </c>
      <c r="F62" s="102">
        <f t="shared" si="2"/>
        <v>0.8806111559903859</v>
      </c>
    </row>
    <row r="63" spans="1:6" s="107" customFormat="1" ht="11.25">
      <c r="A63" s="115">
        <v>3304</v>
      </c>
      <c r="B63" s="116" t="s">
        <v>104</v>
      </c>
      <c r="C63" s="119">
        <v>85000</v>
      </c>
      <c r="D63" s="73">
        <v>0</v>
      </c>
      <c r="E63" s="73">
        <v>0</v>
      </c>
      <c r="F63" s="102">
        <f t="shared" si="2"/>
        <v>0</v>
      </c>
    </row>
    <row r="64" spans="1:6" s="107" customFormat="1" ht="11.25">
      <c r="A64" s="115">
        <v>3401</v>
      </c>
      <c r="B64" s="116" t="s">
        <v>105</v>
      </c>
      <c r="C64" s="119">
        <v>23369</v>
      </c>
      <c r="D64" s="73">
        <v>23369</v>
      </c>
      <c r="E64" s="73">
        <v>19797.35</v>
      </c>
      <c r="F64" s="102">
        <f t="shared" si="2"/>
        <v>0.8471629081261499</v>
      </c>
    </row>
    <row r="65" spans="1:6" s="107" customFormat="1" ht="11.25">
      <c r="A65" s="115">
        <v>3402</v>
      </c>
      <c r="B65" s="116" t="s">
        <v>106</v>
      </c>
      <c r="C65" s="119">
        <v>55000</v>
      </c>
      <c r="D65" s="73">
        <v>55000</v>
      </c>
      <c r="E65" s="73">
        <v>37514.39</v>
      </c>
      <c r="F65" s="102">
        <f t="shared" si="2"/>
        <v>0.6820798181818182</v>
      </c>
    </row>
    <row r="66" spans="1:6" s="107" customFormat="1" ht="11.25">
      <c r="A66" s="115">
        <v>3403</v>
      </c>
      <c r="B66" s="116" t="s">
        <v>107</v>
      </c>
      <c r="C66" s="119">
        <v>80000</v>
      </c>
      <c r="D66" s="73">
        <v>85000</v>
      </c>
      <c r="E66" s="73">
        <v>84439.02</v>
      </c>
      <c r="F66" s="102">
        <f t="shared" si="2"/>
        <v>1.05548775</v>
      </c>
    </row>
    <row r="67" spans="1:6" s="107" customFormat="1" ht="11.25">
      <c r="A67" s="115">
        <v>3406</v>
      </c>
      <c r="B67" s="116" t="s">
        <v>108</v>
      </c>
      <c r="C67" s="118">
        <v>54000</v>
      </c>
      <c r="D67" s="73">
        <v>41500</v>
      </c>
      <c r="E67" s="73">
        <v>20930</v>
      </c>
      <c r="F67" s="102">
        <f t="shared" si="2"/>
        <v>0.3875925925925926</v>
      </c>
    </row>
    <row r="68" spans="1:6" s="107" customFormat="1" ht="11.25">
      <c r="A68" s="115">
        <v>3407</v>
      </c>
      <c r="B68" s="116" t="s">
        <v>109</v>
      </c>
      <c r="C68" s="118">
        <v>40000</v>
      </c>
      <c r="D68" s="73">
        <v>213000</v>
      </c>
      <c r="E68" s="73">
        <v>212750</v>
      </c>
      <c r="F68" s="102">
        <f t="shared" si="2"/>
        <v>5.31875</v>
      </c>
    </row>
    <row r="69" spans="1:6" s="107" customFormat="1" ht="11.25">
      <c r="A69" s="115">
        <v>3501</v>
      </c>
      <c r="B69" s="116" t="s">
        <v>110</v>
      </c>
      <c r="C69" s="119">
        <v>40000</v>
      </c>
      <c r="D69" s="73">
        <v>55000</v>
      </c>
      <c r="E69" s="73">
        <v>23196.5</v>
      </c>
      <c r="F69" s="102">
        <f t="shared" si="2"/>
        <v>0.5799125</v>
      </c>
    </row>
    <row r="70" spans="1:6" s="107" customFormat="1" ht="11.25">
      <c r="A70" s="115">
        <v>3502</v>
      </c>
      <c r="B70" s="116" t="s">
        <v>111</v>
      </c>
      <c r="C70" s="119">
        <v>47000</v>
      </c>
      <c r="D70" s="73">
        <v>88000</v>
      </c>
      <c r="E70" s="73">
        <v>87094.14</v>
      </c>
      <c r="F70" s="102">
        <f t="shared" si="2"/>
        <v>1.8530668085106383</v>
      </c>
    </row>
    <row r="71" spans="1:6" s="107" customFormat="1" ht="11.25">
      <c r="A71" s="115">
        <v>3503</v>
      </c>
      <c r="B71" s="116" t="s">
        <v>112</v>
      </c>
      <c r="C71" s="119">
        <v>75000</v>
      </c>
      <c r="D71" s="73">
        <v>381000</v>
      </c>
      <c r="E71" s="73">
        <v>283377.31</v>
      </c>
      <c r="F71" s="102">
        <f t="shared" si="2"/>
        <v>3.778364133333333</v>
      </c>
    </row>
    <row r="72" spans="1:6" s="107" customFormat="1" ht="11.25">
      <c r="A72" s="115">
        <v>3504</v>
      </c>
      <c r="B72" s="116" t="s">
        <v>113</v>
      </c>
      <c r="C72" s="118">
        <v>30000</v>
      </c>
      <c r="D72" s="73">
        <v>135000</v>
      </c>
      <c r="E72" s="73">
        <v>134781.9</v>
      </c>
      <c r="F72" s="102">
        <f t="shared" si="2"/>
        <v>4.49273</v>
      </c>
    </row>
    <row r="73" spans="1:6" s="107" customFormat="1" ht="11.25">
      <c r="A73" s="115">
        <v>3505</v>
      </c>
      <c r="B73" s="116" t="s">
        <v>114</v>
      </c>
      <c r="C73" s="118">
        <v>40000</v>
      </c>
      <c r="D73" s="73">
        <v>71000</v>
      </c>
      <c r="E73" s="73">
        <v>70730.46</v>
      </c>
      <c r="F73" s="102">
        <f t="shared" si="2"/>
        <v>1.7682615000000002</v>
      </c>
    </row>
    <row r="74" spans="1:6" s="107" customFormat="1" ht="11.25">
      <c r="A74" s="115">
        <v>3507</v>
      </c>
      <c r="B74" s="116" t="s">
        <v>115</v>
      </c>
      <c r="C74" s="118">
        <v>20000</v>
      </c>
      <c r="D74" s="73">
        <v>0</v>
      </c>
      <c r="E74" s="73">
        <v>0</v>
      </c>
      <c r="F74" s="102">
        <f t="shared" si="2"/>
        <v>0</v>
      </c>
    </row>
    <row r="75" spans="1:6" s="107" customFormat="1" ht="11.25">
      <c r="A75" s="115">
        <v>3515</v>
      </c>
      <c r="B75" s="116" t="s">
        <v>116</v>
      </c>
      <c r="C75" s="117">
        <v>38000</v>
      </c>
      <c r="D75" s="73">
        <v>3000</v>
      </c>
      <c r="E75" s="73">
        <v>0</v>
      </c>
      <c r="F75" s="102">
        <f t="shared" si="2"/>
        <v>0</v>
      </c>
    </row>
    <row r="76" spans="1:6" s="107" customFormat="1" ht="11.25">
      <c r="A76" s="115">
        <v>3601</v>
      </c>
      <c r="B76" s="116" t="s">
        <v>117</v>
      </c>
      <c r="C76" s="117">
        <v>75131</v>
      </c>
      <c r="D76" s="73">
        <v>25131</v>
      </c>
      <c r="E76" s="73">
        <v>24764.6</v>
      </c>
      <c r="F76" s="102">
        <f t="shared" si="2"/>
        <v>0.3296189322649771</v>
      </c>
    </row>
    <row r="77" spans="1:6" s="107" customFormat="1" ht="11.25">
      <c r="A77" s="115">
        <v>3602</v>
      </c>
      <c r="B77" s="116" t="s">
        <v>118</v>
      </c>
      <c r="C77" s="117">
        <v>24170</v>
      </c>
      <c r="D77" s="73">
        <v>0</v>
      </c>
      <c r="E77" s="73">
        <v>0</v>
      </c>
      <c r="F77" s="102">
        <f t="shared" si="2"/>
        <v>0</v>
      </c>
    </row>
    <row r="78" spans="1:6" s="107" customFormat="1" ht="11.25">
      <c r="A78" s="115">
        <v>3604</v>
      </c>
      <c r="B78" s="116" t="s">
        <v>119</v>
      </c>
      <c r="C78" s="117">
        <v>45882</v>
      </c>
      <c r="D78" s="73">
        <v>100052</v>
      </c>
      <c r="E78" s="73">
        <v>99505.25</v>
      </c>
      <c r="F78" s="102">
        <f t="shared" si="2"/>
        <v>2.1687208491347367</v>
      </c>
    </row>
    <row r="79" spans="1:6" s="107" customFormat="1" ht="11.25">
      <c r="A79" s="115">
        <v>3605</v>
      </c>
      <c r="B79" s="109" t="s">
        <v>120</v>
      </c>
      <c r="C79" s="117">
        <v>157187</v>
      </c>
      <c r="D79" s="73">
        <v>185687</v>
      </c>
      <c r="E79" s="73">
        <v>185194.6</v>
      </c>
      <c r="F79" s="102">
        <f t="shared" si="2"/>
        <v>1.178180129400014</v>
      </c>
    </row>
    <row r="80" spans="1:6" s="107" customFormat="1" ht="11.25">
      <c r="A80" s="115">
        <v>3701</v>
      </c>
      <c r="B80" s="116" t="s">
        <v>121</v>
      </c>
      <c r="C80" s="117">
        <v>184250</v>
      </c>
      <c r="D80" s="73">
        <v>151073</v>
      </c>
      <c r="E80" s="73">
        <v>150794.67</v>
      </c>
      <c r="F80" s="102">
        <f t="shared" si="2"/>
        <v>0.8184242605156039</v>
      </c>
    </row>
    <row r="81" spans="1:6" s="107" customFormat="1" ht="11.25">
      <c r="A81" s="115">
        <v>3702</v>
      </c>
      <c r="B81" s="116" t="s">
        <v>122</v>
      </c>
      <c r="C81" s="117">
        <v>364645</v>
      </c>
      <c r="D81" s="73">
        <v>427645</v>
      </c>
      <c r="E81" s="73">
        <v>427182.5</v>
      </c>
      <c r="F81" s="102">
        <f t="shared" si="2"/>
        <v>1.1715024201620754</v>
      </c>
    </row>
    <row r="82" spans="1:6" s="107" customFormat="1" ht="11.25">
      <c r="A82" s="115">
        <v>3703</v>
      </c>
      <c r="B82" s="116" t="s">
        <v>123</v>
      </c>
      <c r="C82" s="118">
        <v>76043</v>
      </c>
      <c r="D82" s="73">
        <v>71043</v>
      </c>
      <c r="E82" s="73">
        <v>68600</v>
      </c>
      <c r="F82" s="102">
        <f t="shared" si="2"/>
        <v>0.9021211682863642</v>
      </c>
    </row>
    <row r="83" spans="1:6" s="107" customFormat="1" ht="11.25">
      <c r="A83" s="115">
        <v>3801</v>
      </c>
      <c r="B83" s="116" t="s">
        <v>124</v>
      </c>
      <c r="C83" s="118">
        <v>133900</v>
      </c>
      <c r="D83" s="73">
        <v>318000</v>
      </c>
      <c r="E83" s="73">
        <v>317099.78</v>
      </c>
      <c r="F83" s="102">
        <f t="shared" si="2"/>
        <v>2.36818356982823</v>
      </c>
    </row>
    <row r="84" spans="1:6" s="107" customFormat="1" ht="11.25">
      <c r="A84" s="115">
        <v>3802</v>
      </c>
      <c r="B84" s="116" t="s">
        <v>125</v>
      </c>
      <c r="C84" s="118">
        <v>45667</v>
      </c>
      <c r="D84" s="73">
        <v>22667</v>
      </c>
      <c r="E84" s="73">
        <v>18750</v>
      </c>
      <c r="F84" s="102">
        <f t="shared" si="2"/>
        <v>0.41058094466463746</v>
      </c>
    </row>
    <row r="85" spans="1:6" s="107" customFormat="1" ht="11.25">
      <c r="A85" s="115">
        <v>3903</v>
      </c>
      <c r="B85" s="116" t="s">
        <v>126</v>
      </c>
      <c r="C85" s="118">
        <v>121072</v>
      </c>
      <c r="D85" s="73">
        <v>56072</v>
      </c>
      <c r="E85" s="73">
        <v>55987</v>
      </c>
      <c r="F85" s="102">
        <f t="shared" si="2"/>
        <v>0.4624273159772697</v>
      </c>
    </row>
    <row r="86" spans="1:6" s="107" customFormat="1" ht="11.25">
      <c r="A86" s="115">
        <v>3904</v>
      </c>
      <c r="B86" s="116" t="s">
        <v>127</v>
      </c>
      <c r="C86" s="118"/>
      <c r="D86" s="73">
        <v>36400</v>
      </c>
      <c r="E86" s="73">
        <v>36400</v>
      </c>
      <c r="F86" s="102">
        <v>0</v>
      </c>
    </row>
    <row r="87" spans="1:6" s="107" customFormat="1" ht="11.25">
      <c r="A87" s="115">
        <v>3906</v>
      </c>
      <c r="B87" s="116" t="s">
        <v>128</v>
      </c>
      <c r="C87" s="118">
        <v>16255</v>
      </c>
      <c r="D87" s="73">
        <v>21000</v>
      </c>
      <c r="E87" s="73">
        <v>20205</v>
      </c>
      <c r="F87" s="102">
        <f t="shared" si="2"/>
        <v>1.2430021531836357</v>
      </c>
    </row>
    <row r="88" spans="1:6" s="107" customFormat="1" ht="11.25">
      <c r="A88" s="111">
        <v>3000</v>
      </c>
      <c r="B88" s="112" t="s">
        <v>129</v>
      </c>
      <c r="C88" s="113">
        <f>SUM(C56:C87)</f>
        <v>3025000</v>
      </c>
      <c r="D88" s="113">
        <f>SUM(D56:D87)</f>
        <v>4390317</v>
      </c>
      <c r="E88" s="113">
        <f>SUM(E56:E87)</f>
        <v>3971944.87</v>
      </c>
      <c r="F88" s="114">
        <f>+E88/C88</f>
        <v>1.3130396264462811</v>
      </c>
    </row>
    <row r="89" spans="1:6" s="107" customFormat="1" ht="11.25">
      <c r="A89" s="108">
        <v>5101</v>
      </c>
      <c r="B89" s="109" t="s">
        <v>130</v>
      </c>
      <c r="C89" s="118">
        <v>88000</v>
      </c>
      <c r="D89" s="73">
        <v>58000</v>
      </c>
      <c r="E89" s="73">
        <v>56908.24</v>
      </c>
      <c r="F89" s="102">
        <f>+E89/C89</f>
        <v>0.6466845454545455</v>
      </c>
    </row>
    <row r="90" spans="1:6" s="107" customFormat="1" ht="11.25">
      <c r="A90" s="108">
        <v>5102</v>
      </c>
      <c r="B90" s="109" t="s">
        <v>131</v>
      </c>
      <c r="C90" s="120">
        <v>50000</v>
      </c>
      <c r="D90" s="73">
        <v>10000</v>
      </c>
      <c r="E90" s="73">
        <v>7480</v>
      </c>
      <c r="F90" s="102">
        <f aca="true" t="shared" si="3" ref="F90:F98">+E90/C90</f>
        <v>0.1496</v>
      </c>
    </row>
    <row r="91" spans="1:6" s="107" customFormat="1" ht="11.25">
      <c r="A91" s="108">
        <v>5103</v>
      </c>
      <c r="B91" s="109" t="s">
        <v>132</v>
      </c>
      <c r="C91" s="120">
        <v>32000</v>
      </c>
      <c r="D91" s="73">
        <v>15342</v>
      </c>
      <c r="E91" s="73">
        <v>12397</v>
      </c>
      <c r="F91" s="102">
        <f t="shared" si="3"/>
        <v>0.38740625</v>
      </c>
    </row>
    <row r="92" spans="1:6" s="107" customFormat="1" ht="11.25">
      <c r="A92" s="108">
        <v>5104</v>
      </c>
      <c r="B92" s="109" t="s">
        <v>133</v>
      </c>
      <c r="C92" s="118">
        <v>24814</v>
      </c>
      <c r="D92" s="73">
        <v>2814</v>
      </c>
      <c r="E92" s="73">
        <v>0</v>
      </c>
      <c r="F92" s="102">
        <f t="shared" si="3"/>
        <v>0</v>
      </c>
    </row>
    <row r="93" spans="1:6" s="107" customFormat="1" ht="11.25">
      <c r="A93" s="108">
        <v>5105</v>
      </c>
      <c r="B93" s="109" t="s">
        <v>134</v>
      </c>
      <c r="C93" s="118"/>
      <c r="D93" s="73">
        <v>15000</v>
      </c>
      <c r="E93" s="73">
        <v>11390.75</v>
      </c>
      <c r="F93" s="102">
        <v>0</v>
      </c>
    </row>
    <row r="94" spans="1:6" s="107" customFormat="1" ht="11.25">
      <c r="A94" s="108">
        <v>5201</v>
      </c>
      <c r="B94" s="109" t="s">
        <v>135</v>
      </c>
      <c r="C94" s="118"/>
      <c r="D94" s="73">
        <v>3000</v>
      </c>
      <c r="E94" s="73">
        <v>2298.32</v>
      </c>
      <c r="F94" s="102">
        <v>0</v>
      </c>
    </row>
    <row r="95" spans="1:6" s="107" customFormat="1" ht="11.25">
      <c r="A95" s="108">
        <v>5204</v>
      </c>
      <c r="B95" s="109" t="s">
        <v>136</v>
      </c>
      <c r="C95" s="118">
        <v>18000</v>
      </c>
      <c r="D95" s="73">
        <v>3500</v>
      </c>
      <c r="E95" s="73">
        <v>3274</v>
      </c>
      <c r="F95" s="102">
        <f t="shared" si="3"/>
        <v>0.18188888888888888</v>
      </c>
    </row>
    <row r="96" spans="1:6" s="107" customFormat="1" ht="11.25">
      <c r="A96" s="108">
        <v>5206</v>
      </c>
      <c r="B96" s="109" t="s">
        <v>137</v>
      </c>
      <c r="C96" s="118">
        <v>118579</v>
      </c>
      <c r="D96" s="73">
        <v>421055</v>
      </c>
      <c r="E96" s="73">
        <v>420833.25</v>
      </c>
      <c r="F96" s="102">
        <f t="shared" si="3"/>
        <v>3.5489694633957107</v>
      </c>
    </row>
    <row r="97" spans="1:6" s="107" customFormat="1" ht="11.25">
      <c r="A97" s="108">
        <v>5301</v>
      </c>
      <c r="B97" s="109" t="s">
        <v>138</v>
      </c>
      <c r="C97" s="118">
        <v>110000</v>
      </c>
      <c r="D97" s="73">
        <v>0</v>
      </c>
      <c r="E97" s="73">
        <v>0</v>
      </c>
      <c r="F97" s="102">
        <f t="shared" si="3"/>
        <v>0</v>
      </c>
    </row>
    <row r="98" spans="1:6" s="107" customFormat="1" ht="11.25">
      <c r="A98" s="108">
        <v>5402</v>
      </c>
      <c r="B98" s="109" t="s">
        <v>139</v>
      </c>
      <c r="C98" s="118">
        <v>3870</v>
      </c>
      <c r="D98" s="73">
        <v>3870</v>
      </c>
      <c r="E98" s="73">
        <v>0</v>
      </c>
      <c r="F98" s="102">
        <f t="shared" si="3"/>
        <v>0</v>
      </c>
    </row>
    <row r="99" spans="1:6" s="107" customFormat="1" ht="11.25">
      <c r="A99" s="108">
        <v>5703</v>
      </c>
      <c r="B99" s="109" t="s">
        <v>140</v>
      </c>
      <c r="C99" s="118"/>
      <c r="D99" s="73">
        <v>1658</v>
      </c>
      <c r="E99" s="73">
        <v>1658</v>
      </c>
      <c r="F99" s="102">
        <v>0</v>
      </c>
    </row>
    <row r="100" spans="1:6" s="107" customFormat="1" ht="12" thickBot="1">
      <c r="A100" s="121">
        <v>5000</v>
      </c>
      <c r="B100" s="122" t="s">
        <v>141</v>
      </c>
      <c r="C100" s="123">
        <f>SUM(C89:C99)</f>
        <v>445263</v>
      </c>
      <c r="D100" s="123">
        <f>SUM(D89:D99)</f>
        <v>534239</v>
      </c>
      <c r="E100" s="123">
        <f>SUM(E89:E99)</f>
        <v>516239.56</v>
      </c>
      <c r="F100" s="124">
        <f>+E100/C100</f>
        <v>1.159403678275536</v>
      </c>
    </row>
    <row r="101" spans="1:6" ht="13.5" thickTop="1">
      <c r="A101" s="9"/>
      <c r="B101" s="10"/>
      <c r="C101" s="10"/>
      <c r="D101" s="10"/>
      <c r="E101" s="10"/>
      <c r="F101" s="10"/>
    </row>
    <row r="102" spans="1:6" ht="12.75">
      <c r="A102" s="9"/>
      <c r="B102" s="10"/>
      <c r="C102" s="10"/>
      <c r="D102" s="10"/>
      <c r="E102" s="10"/>
      <c r="F102" s="10"/>
    </row>
    <row r="103" ht="12.75">
      <c r="F103" s="11"/>
    </row>
    <row r="104" spans="1:6" ht="12.75">
      <c r="A104" s="11"/>
      <c r="F104" s="12"/>
    </row>
  </sheetData>
  <sheetProtection/>
  <mergeCells count="1">
    <mergeCell ref="E1:F1"/>
  </mergeCells>
  <printOptions horizontalCentered="1"/>
  <pageMargins left="0.4724409448818898" right="0.4724409448818898" top="0.35433070866141736" bottom="0.2362204724409449" header="0" footer="0"/>
  <pageSetup horizontalDpi="1200" verticalDpi="1200" orientation="landscape" scale="85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5"/>
  <sheetViews>
    <sheetView view="pageBreakPreview" zoomScale="60" zoomScaleNormal="75" zoomScalePageLayoutView="0" workbookViewId="0" topLeftCell="A1">
      <selection activeCell="P24" sqref="P24"/>
    </sheetView>
  </sheetViews>
  <sheetFormatPr defaultColWidth="11.421875" defaultRowHeight="12.75"/>
  <cols>
    <col min="1" max="1" width="5.28125" style="29" customWidth="1"/>
    <col min="2" max="2" width="4.7109375" style="29" customWidth="1"/>
    <col min="3" max="3" width="7.00390625" style="29" customWidth="1"/>
    <col min="4" max="4" width="5.00390625" style="29" customWidth="1"/>
    <col min="5" max="5" width="6.7109375" style="30" customWidth="1"/>
    <col min="6" max="6" width="4.7109375" style="30" customWidth="1"/>
    <col min="7" max="7" width="6.7109375" style="30" customWidth="1"/>
    <col min="8" max="8" width="56.28125" style="31" customWidth="1"/>
    <col min="9" max="9" width="15.57421875" style="32" customWidth="1"/>
    <col min="11" max="12" width="12.00390625" style="33" customWidth="1"/>
    <col min="13" max="13" width="14.28125" style="0" customWidth="1"/>
  </cols>
  <sheetData>
    <row r="1" spans="1:13" ht="12.75">
      <c r="A1" s="129"/>
      <c r="B1" s="129"/>
      <c r="C1" s="129"/>
      <c r="D1" s="129"/>
      <c r="E1" s="130"/>
      <c r="F1" s="130"/>
      <c r="G1" s="130"/>
      <c r="H1" s="131"/>
      <c r="I1" s="132"/>
      <c r="J1" s="64"/>
      <c r="K1" s="133"/>
      <c r="L1" s="133"/>
      <c r="M1" s="74" t="s">
        <v>45</v>
      </c>
    </row>
    <row r="2" spans="1:15" ht="12.75">
      <c r="A2" s="204" t="s">
        <v>27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11"/>
      <c r="O2" s="11"/>
    </row>
    <row r="3" spans="1:15" ht="12.75">
      <c r="A3" s="204" t="s">
        <v>28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11"/>
      <c r="O3" s="11"/>
    </row>
    <row r="4" spans="1:15" ht="12.75">
      <c r="A4" s="75" t="s">
        <v>49</v>
      </c>
      <c r="B4" s="75"/>
      <c r="C4" s="75"/>
      <c r="D4" s="75"/>
      <c r="E4" s="75"/>
      <c r="F4" s="75"/>
      <c r="G4" s="75"/>
      <c r="H4" s="76"/>
      <c r="I4" s="76"/>
      <c r="J4" s="75"/>
      <c r="K4" s="77"/>
      <c r="L4" s="77"/>
      <c r="M4" s="75"/>
      <c r="N4" s="11"/>
      <c r="O4" s="11"/>
    </row>
    <row r="5" spans="1:15" ht="12.75">
      <c r="A5" s="75"/>
      <c r="B5" s="75"/>
      <c r="C5" s="75"/>
      <c r="D5" s="75"/>
      <c r="E5" s="75"/>
      <c r="F5" s="75"/>
      <c r="G5" s="75"/>
      <c r="H5" s="76"/>
      <c r="I5" s="76"/>
      <c r="J5" s="75"/>
      <c r="K5" s="77"/>
      <c r="L5" s="77"/>
      <c r="M5" s="75"/>
      <c r="N5" s="11"/>
      <c r="O5" s="11"/>
    </row>
    <row r="6" spans="1:15" ht="11.25" customHeight="1" thickBot="1">
      <c r="A6" s="78"/>
      <c r="B6" s="78"/>
      <c r="C6" s="78"/>
      <c r="D6" s="78"/>
      <c r="E6" s="79"/>
      <c r="F6" s="79"/>
      <c r="G6" s="79"/>
      <c r="H6" s="80"/>
      <c r="I6" s="81"/>
      <c r="J6" s="65"/>
      <c r="K6" s="82"/>
      <c r="L6" s="82"/>
      <c r="M6" s="83"/>
      <c r="N6" s="11"/>
      <c r="O6" s="11"/>
    </row>
    <row r="7" spans="1:15" s="15" customFormat="1" ht="19.5" customHeight="1" thickTop="1">
      <c r="A7" s="193" t="s">
        <v>240</v>
      </c>
      <c r="B7" s="84"/>
      <c r="C7" s="84"/>
      <c r="D7" s="84"/>
      <c r="E7" s="85"/>
      <c r="F7" s="85"/>
      <c r="G7" s="85"/>
      <c r="H7" s="86"/>
      <c r="I7" s="87"/>
      <c r="J7" s="88"/>
      <c r="K7" s="89"/>
      <c r="L7" s="89"/>
      <c r="M7" s="90"/>
      <c r="N7" s="14"/>
      <c r="O7" s="14"/>
    </row>
    <row r="8" spans="1:15" ht="12.75" customHeight="1">
      <c r="A8" s="205" t="s">
        <v>24</v>
      </c>
      <c r="B8" s="206"/>
      <c r="C8" s="206"/>
      <c r="D8" s="206"/>
      <c r="E8" s="206"/>
      <c r="F8" s="206"/>
      <c r="G8" s="207"/>
      <c r="H8" s="214" t="s">
        <v>29</v>
      </c>
      <c r="I8" s="217" t="s">
        <v>22</v>
      </c>
      <c r="J8" s="220" t="s">
        <v>30</v>
      </c>
      <c r="K8" s="221"/>
      <c r="L8" s="34"/>
      <c r="M8" s="222" t="s">
        <v>40</v>
      </c>
      <c r="N8" s="11"/>
      <c r="O8" s="11"/>
    </row>
    <row r="9" spans="1:15" ht="12.75" customHeight="1" hidden="1">
      <c r="A9" s="208"/>
      <c r="B9" s="209"/>
      <c r="C9" s="209"/>
      <c r="D9" s="209"/>
      <c r="E9" s="209"/>
      <c r="F9" s="209"/>
      <c r="G9" s="210"/>
      <c r="H9" s="215"/>
      <c r="I9" s="218"/>
      <c r="J9" s="16"/>
      <c r="K9" s="17"/>
      <c r="L9" s="35"/>
      <c r="M9" s="223"/>
      <c r="N9" s="11"/>
      <c r="O9" s="11"/>
    </row>
    <row r="10" spans="1:15" ht="12.75" customHeight="1" hidden="1">
      <c r="A10" s="208"/>
      <c r="B10" s="209"/>
      <c r="C10" s="209"/>
      <c r="D10" s="209"/>
      <c r="E10" s="209"/>
      <c r="F10" s="209"/>
      <c r="G10" s="210"/>
      <c r="H10" s="215"/>
      <c r="I10" s="218"/>
      <c r="J10" s="16"/>
      <c r="K10" s="17"/>
      <c r="L10" s="35"/>
      <c r="M10" s="223"/>
      <c r="N10" s="11"/>
      <c r="O10" s="11"/>
    </row>
    <row r="11" spans="1:15" ht="12.75" customHeight="1">
      <c r="A11" s="211"/>
      <c r="B11" s="212"/>
      <c r="C11" s="212"/>
      <c r="D11" s="212"/>
      <c r="E11" s="212"/>
      <c r="F11" s="212"/>
      <c r="G11" s="213"/>
      <c r="H11" s="215"/>
      <c r="I11" s="218"/>
      <c r="J11" s="225" t="s">
        <v>31</v>
      </c>
      <c r="K11" s="225" t="s">
        <v>32</v>
      </c>
      <c r="L11" s="227" t="s">
        <v>39</v>
      </c>
      <c r="M11" s="223"/>
      <c r="N11" s="11"/>
      <c r="O11" s="11"/>
    </row>
    <row r="12" spans="1:15" ht="24.75" customHeight="1" thickBot="1">
      <c r="A12" s="38" t="s">
        <v>33</v>
      </c>
      <c r="B12" s="39" t="s">
        <v>34</v>
      </c>
      <c r="C12" s="39" t="s">
        <v>35</v>
      </c>
      <c r="D12" s="39" t="s">
        <v>36</v>
      </c>
      <c r="E12" s="40" t="s">
        <v>37</v>
      </c>
      <c r="F12" s="40" t="s">
        <v>38</v>
      </c>
      <c r="G12" s="40" t="s">
        <v>23</v>
      </c>
      <c r="H12" s="216"/>
      <c r="I12" s="219"/>
      <c r="J12" s="226"/>
      <c r="K12" s="226"/>
      <c r="L12" s="228"/>
      <c r="M12" s="224"/>
      <c r="N12" s="11"/>
      <c r="O12" s="11"/>
    </row>
    <row r="13" spans="1:13" s="20" customFormat="1" ht="13.5" thickTop="1">
      <c r="A13" s="134" t="s">
        <v>142</v>
      </c>
      <c r="B13" s="135" t="s">
        <v>143</v>
      </c>
      <c r="C13" s="135" t="s">
        <v>143</v>
      </c>
      <c r="D13" s="135" t="s">
        <v>143</v>
      </c>
      <c r="E13" s="135" t="s">
        <v>143</v>
      </c>
      <c r="F13" s="135" t="s">
        <v>143</v>
      </c>
      <c r="G13" s="136" t="s">
        <v>143</v>
      </c>
      <c r="H13" s="137" t="s">
        <v>144</v>
      </c>
      <c r="I13" s="138"/>
      <c r="J13" s="139"/>
      <c r="K13" s="19"/>
      <c r="L13" s="140"/>
      <c r="M13" s="189"/>
    </row>
    <row r="14" spans="1:13" s="20" customFormat="1" ht="22.5">
      <c r="A14" s="141" t="s">
        <v>143</v>
      </c>
      <c r="B14" s="142" t="s">
        <v>145</v>
      </c>
      <c r="C14" s="142" t="s">
        <v>143</v>
      </c>
      <c r="D14" s="142" t="s">
        <v>143</v>
      </c>
      <c r="E14" s="142" t="s">
        <v>143</v>
      </c>
      <c r="F14" s="142" t="s">
        <v>143</v>
      </c>
      <c r="G14" s="143" t="s">
        <v>143</v>
      </c>
      <c r="H14" s="144" t="s">
        <v>146</v>
      </c>
      <c r="I14" s="145"/>
      <c r="J14" s="146"/>
      <c r="K14" s="19"/>
      <c r="L14" s="147"/>
      <c r="M14" s="190"/>
    </row>
    <row r="15" spans="1:13" s="20" customFormat="1" ht="12.75">
      <c r="A15" s="141" t="s">
        <v>143</v>
      </c>
      <c r="B15" s="142" t="s">
        <v>143</v>
      </c>
      <c r="C15" s="142" t="s">
        <v>147</v>
      </c>
      <c r="D15" s="142" t="s">
        <v>143</v>
      </c>
      <c r="E15" s="142" t="s">
        <v>143</v>
      </c>
      <c r="F15" s="142" t="s">
        <v>143</v>
      </c>
      <c r="G15" s="143" t="s">
        <v>143</v>
      </c>
      <c r="H15" s="144" t="s">
        <v>148</v>
      </c>
      <c r="I15" s="145"/>
      <c r="J15" s="146"/>
      <c r="K15" s="19"/>
      <c r="L15" s="147"/>
      <c r="M15" s="190"/>
    </row>
    <row r="16" spans="1:13" s="20" customFormat="1" ht="22.5">
      <c r="A16" s="141" t="s">
        <v>143</v>
      </c>
      <c r="B16" s="142" t="s">
        <v>143</v>
      </c>
      <c r="C16" s="142" t="s">
        <v>143</v>
      </c>
      <c r="D16" s="142" t="s">
        <v>149</v>
      </c>
      <c r="E16" s="142" t="s">
        <v>143</v>
      </c>
      <c r="F16" s="142" t="s">
        <v>143</v>
      </c>
      <c r="G16" s="143" t="s">
        <v>143</v>
      </c>
      <c r="H16" s="148" t="s">
        <v>150</v>
      </c>
      <c r="I16" s="145"/>
      <c r="J16" s="146"/>
      <c r="K16" s="19"/>
      <c r="L16" s="147"/>
      <c r="M16" s="190"/>
    </row>
    <row r="17" spans="1:13" s="20" customFormat="1" ht="56.25">
      <c r="A17" s="141" t="s">
        <v>143</v>
      </c>
      <c r="B17" s="142" t="s">
        <v>143</v>
      </c>
      <c r="C17" s="142" t="s">
        <v>143</v>
      </c>
      <c r="D17" s="142" t="s">
        <v>143</v>
      </c>
      <c r="E17" s="142" t="s">
        <v>142</v>
      </c>
      <c r="F17" s="142" t="s">
        <v>143</v>
      </c>
      <c r="G17" s="143" t="s">
        <v>143</v>
      </c>
      <c r="H17" s="148" t="s">
        <v>151</v>
      </c>
      <c r="I17" s="145"/>
      <c r="J17" s="146"/>
      <c r="K17" s="19"/>
      <c r="L17" s="147"/>
      <c r="M17" s="190"/>
    </row>
    <row r="18" spans="1:13" s="20" customFormat="1" ht="12.75">
      <c r="A18" s="141"/>
      <c r="B18" s="149"/>
      <c r="C18" s="149"/>
      <c r="D18" s="149"/>
      <c r="E18" s="149"/>
      <c r="F18" s="150"/>
      <c r="G18" s="150"/>
      <c r="H18" s="151"/>
      <c r="I18" s="152"/>
      <c r="J18" s="153"/>
      <c r="K18" s="19"/>
      <c r="L18" s="154"/>
      <c r="M18" s="191"/>
    </row>
    <row r="19" spans="1:13" s="20" customFormat="1" ht="12.75">
      <c r="A19" s="141" t="s">
        <v>152</v>
      </c>
      <c r="B19" s="149" t="s">
        <v>143</v>
      </c>
      <c r="C19" s="149" t="s">
        <v>143</v>
      </c>
      <c r="D19" s="149" t="s">
        <v>143</v>
      </c>
      <c r="E19" s="149" t="s">
        <v>143</v>
      </c>
      <c r="F19" s="150"/>
      <c r="G19" s="150"/>
      <c r="H19" s="155" t="s">
        <v>153</v>
      </c>
      <c r="I19" s="152"/>
      <c r="J19" s="153"/>
      <c r="K19" s="19"/>
      <c r="L19" s="156"/>
      <c r="M19" s="191"/>
    </row>
    <row r="20" spans="1:13" s="20" customFormat="1" ht="27" customHeight="1">
      <c r="A20" s="141"/>
      <c r="B20" s="149" t="s">
        <v>143</v>
      </c>
      <c r="C20" s="149" t="s">
        <v>143</v>
      </c>
      <c r="D20" s="149" t="s">
        <v>143</v>
      </c>
      <c r="E20" s="149" t="s">
        <v>143</v>
      </c>
      <c r="F20" s="150" t="s">
        <v>154</v>
      </c>
      <c r="G20" s="150"/>
      <c r="H20" s="157" t="s">
        <v>155</v>
      </c>
      <c r="I20" s="152"/>
      <c r="J20" s="153"/>
      <c r="K20" s="19"/>
      <c r="L20" s="156"/>
      <c r="M20" s="191"/>
    </row>
    <row r="21" spans="1:13" s="20" customFormat="1" ht="24">
      <c r="A21" s="141"/>
      <c r="B21" s="149"/>
      <c r="C21" s="149"/>
      <c r="D21" s="149"/>
      <c r="E21" s="149"/>
      <c r="F21" s="150"/>
      <c r="G21" s="150" t="s">
        <v>142</v>
      </c>
      <c r="H21" s="158" t="s">
        <v>156</v>
      </c>
      <c r="I21" s="159" t="s">
        <v>157</v>
      </c>
      <c r="J21" s="153">
        <v>2</v>
      </c>
      <c r="K21" s="19"/>
      <c r="L21" s="156">
        <v>2</v>
      </c>
      <c r="M21" s="191">
        <v>1</v>
      </c>
    </row>
    <row r="22" spans="1:13" s="20" customFormat="1" ht="12.75">
      <c r="A22" s="141"/>
      <c r="B22" s="149"/>
      <c r="C22" s="149"/>
      <c r="D22" s="149"/>
      <c r="E22" s="149"/>
      <c r="F22" s="150"/>
      <c r="G22" s="150"/>
      <c r="H22" s="158"/>
      <c r="I22" s="159"/>
      <c r="J22" s="153"/>
      <c r="K22" s="19"/>
      <c r="L22" s="156"/>
      <c r="M22" s="191"/>
    </row>
    <row r="23" spans="1:13" s="20" customFormat="1" ht="12.75">
      <c r="A23" s="141"/>
      <c r="B23" s="149"/>
      <c r="C23" s="149"/>
      <c r="D23" s="149"/>
      <c r="E23" s="149"/>
      <c r="F23" s="150"/>
      <c r="G23" s="150"/>
      <c r="H23" s="158"/>
      <c r="I23" s="159"/>
      <c r="J23" s="153"/>
      <c r="K23" s="19"/>
      <c r="L23" s="156"/>
      <c r="M23" s="191"/>
    </row>
    <row r="24" spans="1:13" s="20" customFormat="1" ht="12.75">
      <c r="A24" s="141" t="s">
        <v>147</v>
      </c>
      <c r="B24" s="149"/>
      <c r="C24" s="149"/>
      <c r="D24" s="149"/>
      <c r="E24" s="149"/>
      <c r="F24" s="150"/>
      <c r="G24" s="150"/>
      <c r="H24" s="155" t="s">
        <v>158</v>
      </c>
      <c r="I24" s="160"/>
      <c r="J24" s="153"/>
      <c r="K24" s="19"/>
      <c r="L24" s="156"/>
      <c r="M24" s="191"/>
    </row>
    <row r="25" spans="1:13" s="20" customFormat="1" ht="12.75">
      <c r="A25" s="141"/>
      <c r="B25" s="149" t="s">
        <v>143</v>
      </c>
      <c r="C25" s="149" t="s">
        <v>143</v>
      </c>
      <c r="D25" s="149" t="s">
        <v>143</v>
      </c>
      <c r="E25" s="149" t="s">
        <v>143</v>
      </c>
      <c r="F25" s="150" t="s">
        <v>159</v>
      </c>
      <c r="G25" s="150"/>
      <c r="H25" s="157" t="s">
        <v>160</v>
      </c>
      <c r="I25" s="160"/>
      <c r="J25" s="153"/>
      <c r="K25" s="19"/>
      <c r="L25" s="156"/>
      <c r="M25" s="191"/>
    </row>
    <row r="26" spans="1:13" s="20" customFormat="1" ht="12.75">
      <c r="A26" s="141"/>
      <c r="B26" s="149"/>
      <c r="C26" s="149"/>
      <c r="D26" s="149"/>
      <c r="E26" s="149"/>
      <c r="F26" s="150"/>
      <c r="G26" s="150" t="s">
        <v>142</v>
      </c>
      <c r="H26" s="158" t="s">
        <v>161</v>
      </c>
      <c r="I26" s="160" t="s">
        <v>162</v>
      </c>
      <c r="J26" s="153">
        <v>1</v>
      </c>
      <c r="K26" s="19"/>
      <c r="L26" s="156">
        <v>1</v>
      </c>
      <c r="M26" s="191">
        <v>1</v>
      </c>
    </row>
    <row r="27" spans="1:13" s="20" customFormat="1" ht="12.75">
      <c r="A27" s="141"/>
      <c r="B27" s="149"/>
      <c r="C27" s="149"/>
      <c r="D27" s="149"/>
      <c r="E27" s="149"/>
      <c r="F27" s="150" t="s">
        <v>163</v>
      </c>
      <c r="G27" s="150"/>
      <c r="H27" s="157" t="s">
        <v>164</v>
      </c>
      <c r="I27" s="160"/>
      <c r="J27" s="153"/>
      <c r="K27" s="19"/>
      <c r="L27" s="156"/>
      <c r="M27" s="191"/>
    </row>
    <row r="28" spans="1:13" s="20" customFormat="1" ht="12.75">
      <c r="A28" s="141"/>
      <c r="B28" s="149"/>
      <c r="C28" s="149"/>
      <c r="D28" s="149"/>
      <c r="E28" s="149"/>
      <c r="F28" s="150"/>
      <c r="G28" s="150" t="s">
        <v>142</v>
      </c>
      <c r="H28" s="158" t="s">
        <v>165</v>
      </c>
      <c r="I28" s="160" t="s">
        <v>166</v>
      </c>
      <c r="J28" s="153">
        <v>2</v>
      </c>
      <c r="K28" s="19"/>
      <c r="L28" s="156">
        <v>2</v>
      </c>
      <c r="M28" s="191">
        <v>1</v>
      </c>
    </row>
    <row r="29" spans="1:13" s="20" customFormat="1" ht="12.75">
      <c r="A29" s="141"/>
      <c r="B29" s="149"/>
      <c r="C29" s="149"/>
      <c r="D29" s="149"/>
      <c r="E29" s="149"/>
      <c r="F29" s="150" t="s">
        <v>167</v>
      </c>
      <c r="G29" s="150"/>
      <c r="H29" s="157" t="s">
        <v>168</v>
      </c>
      <c r="I29" s="160"/>
      <c r="J29" s="153"/>
      <c r="K29" s="19"/>
      <c r="L29" s="156"/>
      <c r="M29" s="191"/>
    </row>
    <row r="30" spans="1:13" s="20" customFormat="1" ht="24">
      <c r="A30" s="141"/>
      <c r="B30" s="149"/>
      <c r="C30" s="149"/>
      <c r="D30" s="149"/>
      <c r="E30" s="149"/>
      <c r="F30" s="150"/>
      <c r="G30" s="150" t="s">
        <v>142</v>
      </c>
      <c r="H30" s="158" t="s">
        <v>169</v>
      </c>
      <c r="I30" s="160" t="s">
        <v>162</v>
      </c>
      <c r="J30" s="153">
        <v>2</v>
      </c>
      <c r="K30" s="19"/>
      <c r="L30" s="156">
        <v>2</v>
      </c>
      <c r="M30" s="191">
        <v>1</v>
      </c>
    </row>
    <row r="31" spans="1:13" s="20" customFormat="1" ht="24">
      <c r="A31" s="141"/>
      <c r="B31" s="149"/>
      <c r="C31" s="149"/>
      <c r="D31" s="149"/>
      <c r="E31" s="149"/>
      <c r="F31" s="150" t="s">
        <v>170</v>
      </c>
      <c r="G31" s="150"/>
      <c r="H31" s="157" t="s">
        <v>171</v>
      </c>
      <c r="I31" s="160"/>
      <c r="J31" s="153"/>
      <c r="K31" s="19"/>
      <c r="L31" s="156"/>
      <c r="M31" s="191"/>
    </row>
    <row r="32" spans="1:13" s="20" customFormat="1" ht="24">
      <c r="A32" s="141"/>
      <c r="B32" s="149"/>
      <c r="C32" s="149"/>
      <c r="D32" s="149"/>
      <c r="E32" s="149"/>
      <c r="F32" s="150"/>
      <c r="G32" s="150" t="s">
        <v>142</v>
      </c>
      <c r="H32" s="158" t="s">
        <v>172</v>
      </c>
      <c r="I32" s="160" t="s">
        <v>162</v>
      </c>
      <c r="J32" s="153">
        <v>4</v>
      </c>
      <c r="K32" s="19"/>
      <c r="L32" s="156">
        <v>4</v>
      </c>
      <c r="M32" s="191">
        <v>1</v>
      </c>
    </row>
    <row r="33" spans="1:13" s="20" customFormat="1" ht="12.75">
      <c r="A33" s="141"/>
      <c r="B33" s="149"/>
      <c r="C33" s="149"/>
      <c r="D33" s="149"/>
      <c r="E33" s="149"/>
      <c r="F33" s="150"/>
      <c r="G33" s="150"/>
      <c r="H33" s="161"/>
      <c r="I33" s="160"/>
      <c r="J33" s="153"/>
      <c r="K33" s="19"/>
      <c r="L33" s="156"/>
      <c r="M33" s="191"/>
    </row>
    <row r="34" spans="1:13" s="20" customFormat="1" ht="12.75">
      <c r="A34" s="141"/>
      <c r="B34" s="149"/>
      <c r="C34" s="149"/>
      <c r="D34" s="149"/>
      <c r="E34" s="149"/>
      <c r="F34" s="150"/>
      <c r="G34" s="150"/>
      <c r="H34" s="151"/>
      <c r="I34" s="160"/>
      <c r="J34" s="153"/>
      <c r="K34" s="19"/>
      <c r="L34" s="156"/>
      <c r="M34" s="191"/>
    </row>
    <row r="35" spans="1:13" s="20" customFormat="1" ht="12.75">
      <c r="A35" s="141" t="s">
        <v>173</v>
      </c>
      <c r="B35" s="143" t="s">
        <v>143</v>
      </c>
      <c r="C35" s="143" t="s">
        <v>143</v>
      </c>
      <c r="D35" s="143" t="s">
        <v>143</v>
      </c>
      <c r="E35" s="143" t="s">
        <v>143</v>
      </c>
      <c r="F35" s="143"/>
      <c r="G35" s="143" t="s">
        <v>143</v>
      </c>
      <c r="H35" s="155" t="s">
        <v>174</v>
      </c>
      <c r="I35" s="160"/>
      <c r="J35" s="153"/>
      <c r="K35" s="19"/>
      <c r="L35" s="156"/>
      <c r="M35" s="191"/>
    </row>
    <row r="36" spans="1:13" s="20" customFormat="1" ht="24">
      <c r="A36" s="141"/>
      <c r="B36" s="149"/>
      <c r="C36" s="149"/>
      <c r="D36" s="149"/>
      <c r="E36" s="149"/>
      <c r="F36" s="150" t="s">
        <v>175</v>
      </c>
      <c r="G36" s="150"/>
      <c r="H36" s="161" t="s">
        <v>176</v>
      </c>
      <c r="I36" s="160"/>
      <c r="J36" s="153"/>
      <c r="K36" s="19"/>
      <c r="L36" s="156"/>
      <c r="M36" s="191"/>
    </row>
    <row r="37" spans="1:13" s="20" customFormat="1" ht="12.75">
      <c r="A37" s="141"/>
      <c r="B37" s="149"/>
      <c r="C37" s="149"/>
      <c r="D37" s="149"/>
      <c r="E37" s="149"/>
      <c r="F37" s="150"/>
      <c r="G37" s="150" t="s">
        <v>142</v>
      </c>
      <c r="H37" s="151" t="s">
        <v>177</v>
      </c>
      <c r="I37" s="160" t="s">
        <v>178</v>
      </c>
      <c r="J37" s="153">
        <v>2</v>
      </c>
      <c r="K37" s="19"/>
      <c r="L37" s="156">
        <v>2</v>
      </c>
      <c r="M37" s="191">
        <v>1</v>
      </c>
    </row>
    <row r="38" spans="1:13" s="20" customFormat="1" ht="24">
      <c r="A38" s="141"/>
      <c r="B38" s="149"/>
      <c r="C38" s="149"/>
      <c r="D38" s="149"/>
      <c r="E38" s="149"/>
      <c r="F38" s="150"/>
      <c r="G38" s="150" t="s">
        <v>152</v>
      </c>
      <c r="H38" s="151" t="s">
        <v>179</v>
      </c>
      <c r="I38" s="162" t="s">
        <v>166</v>
      </c>
      <c r="J38" s="163">
        <v>1</v>
      </c>
      <c r="K38" s="19"/>
      <c r="L38" s="156">
        <v>1</v>
      </c>
      <c r="M38" s="191">
        <v>1</v>
      </c>
    </row>
    <row r="39" spans="1:13" s="20" customFormat="1" ht="12.75">
      <c r="A39" s="141"/>
      <c r="B39" s="149"/>
      <c r="C39" s="149"/>
      <c r="D39" s="149"/>
      <c r="E39" s="149"/>
      <c r="F39" s="150" t="s">
        <v>180</v>
      </c>
      <c r="G39" s="150"/>
      <c r="H39" s="161" t="s">
        <v>181</v>
      </c>
      <c r="I39" s="160"/>
      <c r="J39" s="153"/>
      <c r="K39" s="19"/>
      <c r="L39" s="156"/>
      <c r="M39" s="191"/>
    </row>
    <row r="40" spans="1:13" s="20" customFormat="1" ht="12.75">
      <c r="A40" s="141"/>
      <c r="B40" s="149"/>
      <c r="C40" s="149"/>
      <c r="D40" s="149"/>
      <c r="E40" s="149"/>
      <c r="F40" s="150"/>
      <c r="G40" s="150" t="s">
        <v>142</v>
      </c>
      <c r="H40" s="151" t="s">
        <v>182</v>
      </c>
      <c r="I40" s="160" t="s">
        <v>166</v>
      </c>
      <c r="J40" s="153">
        <v>12</v>
      </c>
      <c r="K40" s="19"/>
      <c r="L40" s="156">
        <v>12</v>
      </c>
      <c r="M40" s="191">
        <v>1</v>
      </c>
    </row>
    <row r="41" spans="1:13" s="20" customFormat="1" ht="12.75">
      <c r="A41" s="141"/>
      <c r="B41" s="149"/>
      <c r="C41" s="149"/>
      <c r="D41" s="149"/>
      <c r="E41" s="149"/>
      <c r="F41" s="150"/>
      <c r="G41" s="150"/>
      <c r="H41" s="151"/>
      <c r="I41" s="160"/>
      <c r="J41" s="153"/>
      <c r="K41" s="19"/>
      <c r="L41" s="156"/>
      <c r="M41" s="191"/>
    </row>
    <row r="42" spans="1:13" s="20" customFormat="1" ht="24">
      <c r="A42" s="164"/>
      <c r="B42" s="165"/>
      <c r="C42" s="165"/>
      <c r="D42" s="165"/>
      <c r="E42" s="165"/>
      <c r="F42" s="166" t="s">
        <v>183</v>
      </c>
      <c r="G42" s="166"/>
      <c r="H42" s="167" t="s">
        <v>184</v>
      </c>
      <c r="I42" s="168"/>
      <c r="J42" s="169"/>
      <c r="K42" s="170"/>
      <c r="L42" s="171"/>
      <c r="M42" s="192"/>
    </row>
    <row r="43" spans="1:13" s="20" customFormat="1" ht="24">
      <c r="A43" s="141"/>
      <c r="B43" s="149"/>
      <c r="C43" s="149"/>
      <c r="D43" s="149"/>
      <c r="E43" s="149"/>
      <c r="F43" s="150"/>
      <c r="G43" s="150" t="s">
        <v>142</v>
      </c>
      <c r="H43" s="172" t="s">
        <v>185</v>
      </c>
      <c r="I43" s="160" t="s">
        <v>166</v>
      </c>
      <c r="J43" s="153">
        <v>4</v>
      </c>
      <c r="K43" s="19"/>
      <c r="L43" s="156">
        <v>4</v>
      </c>
      <c r="M43" s="191">
        <v>1</v>
      </c>
    </row>
    <row r="44" spans="1:13" s="20" customFormat="1" ht="24">
      <c r="A44" s="141"/>
      <c r="B44" s="149"/>
      <c r="C44" s="149"/>
      <c r="D44" s="149"/>
      <c r="E44" s="149"/>
      <c r="F44" s="150"/>
      <c r="G44" s="150" t="s">
        <v>152</v>
      </c>
      <c r="H44" s="172" t="s">
        <v>186</v>
      </c>
      <c r="I44" s="160" t="s">
        <v>166</v>
      </c>
      <c r="J44" s="153">
        <v>16</v>
      </c>
      <c r="K44" s="19"/>
      <c r="L44" s="156">
        <v>16</v>
      </c>
      <c r="M44" s="191">
        <v>1</v>
      </c>
    </row>
    <row r="45" spans="1:13" s="20" customFormat="1" ht="12.75">
      <c r="A45" s="141"/>
      <c r="B45" s="149"/>
      <c r="C45" s="149"/>
      <c r="D45" s="149"/>
      <c r="E45" s="149"/>
      <c r="F45" s="150"/>
      <c r="G45" s="150"/>
      <c r="H45" s="172"/>
      <c r="I45" s="160"/>
      <c r="J45" s="153"/>
      <c r="K45" s="19"/>
      <c r="L45" s="156"/>
      <c r="M45" s="191"/>
    </row>
    <row r="46" spans="1:13" s="20" customFormat="1" ht="12.75">
      <c r="A46" s="141"/>
      <c r="B46" s="149"/>
      <c r="C46" s="149"/>
      <c r="D46" s="149"/>
      <c r="E46" s="149"/>
      <c r="F46" s="150"/>
      <c r="G46" s="150"/>
      <c r="H46" s="172"/>
      <c r="I46" s="160"/>
      <c r="J46" s="163"/>
      <c r="K46" s="19"/>
      <c r="L46" s="156"/>
      <c r="M46" s="191"/>
    </row>
    <row r="47" spans="1:13" s="20" customFormat="1" ht="12.75">
      <c r="A47" s="173"/>
      <c r="B47" s="174"/>
      <c r="C47" s="174"/>
      <c r="D47" s="174"/>
      <c r="E47" s="174"/>
      <c r="F47" s="174"/>
      <c r="G47" s="149"/>
      <c r="H47" s="175"/>
      <c r="I47" s="160"/>
      <c r="J47" s="153"/>
      <c r="K47" s="19"/>
      <c r="L47" s="156"/>
      <c r="M47" s="191"/>
    </row>
    <row r="48" spans="1:13" s="20" customFormat="1" ht="12.75">
      <c r="A48" s="141" t="s">
        <v>187</v>
      </c>
      <c r="B48" s="149"/>
      <c r="C48" s="149"/>
      <c r="D48" s="149"/>
      <c r="E48" s="149"/>
      <c r="F48" s="150"/>
      <c r="G48" s="150"/>
      <c r="H48" s="155" t="s">
        <v>188</v>
      </c>
      <c r="I48" s="160"/>
      <c r="J48" s="153"/>
      <c r="K48" s="19"/>
      <c r="L48" s="156"/>
      <c r="M48" s="191"/>
    </row>
    <row r="49" spans="1:13" s="20" customFormat="1" ht="12.75">
      <c r="A49" s="141"/>
      <c r="B49" s="149"/>
      <c r="C49" s="149"/>
      <c r="D49" s="149"/>
      <c r="E49" s="149"/>
      <c r="F49" s="150" t="s">
        <v>189</v>
      </c>
      <c r="G49" s="150"/>
      <c r="H49" s="176" t="s">
        <v>190</v>
      </c>
      <c r="I49" s="160" t="s">
        <v>191</v>
      </c>
      <c r="J49" s="153">
        <v>600</v>
      </c>
      <c r="K49" s="19"/>
      <c r="L49" s="156">
        <v>524</v>
      </c>
      <c r="M49" s="191">
        <v>0.8733333333333333</v>
      </c>
    </row>
    <row r="50" spans="1:13" s="20" customFormat="1" ht="12.75">
      <c r="A50" s="141"/>
      <c r="B50" s="149"/>
      <c r="C50" s="149"/>
      <c r="D50" s="149"/>
      <c r="E50" s="149"/>
      <c r="F50" s="150"/>
      <c r="G50" s="150" t="s">
        <v>142</v>
      </c>
      <c r="H50" s="175" t="s">
        <v>192</v>
      </c>
      <c r="I50" s="160"/>
      <c r="J50" s="153"/>
      <c r="K50" s="19"/>
      <c r="L50" s="156"/>
      <c r="M50" s="191"/>
    </row>
    <row r="51" spans="1:13" s="20" customFormat="1" ht="12.75">
      <c r="A51" s="141"/>
      <c r="B51" s="149"/>
      <c r="C51" s="149"/>
      <c r="D51" s="149"/>
      <c r="E51" s="149"/>
      <c r="F51" s="150"/>
      <c r="G51" s="150"/>
      <c r="H51" s="175"/>
      <c r="I51" s="160"/>
      <c r="J51" s="153"/>
      <c r="K51" s="19"/>
      <c r="L51" s="156"/>
      <c r="M51" s="191"/>
    </row>
    <row r="52" spans="1:13" s="20" customFormat="1" ht="12.75">
      <c r="A52" s="141" t="s">
        <v>193</v>
      </c>
      <c r="B52" s="149"/>
      <c r="C52" s="149"/>
      <c r="D52" s="149"/>
      <c r="E52" s="149"/>
      <c r="F52" s="150"/>
      <c r="G52" s="144"/>
      <c r="H52" s="155" t="s">
        <v>194</v>
      </c>
      <c r="I52" s="160"/>
      <c r="J52" s="153"/>
      <c r="K52" s="19"/>
      <c r="L52" s="156"/>
      <c r="M52" s="191"/>
    </row>
    <row r="53" spans="1:13" s="20" customFormat="1" ht="24">
      <c r="A53" s="177"/>
      <c r="B53" s="149"/>
      <c r="C53" s="149"/>
      <c r="D53" s="149"/>
      <c r="E53" s="149"/>
      <c r="F53" s="150" t="s">
        <v>195</v>
      </c>
      <c r="G53" s="150"/>
      <c r="H53" s="178" t="s">
        <v>196</v>
      </c>
      <c r="I53" s="160"/>
      <c r="J53" s="153"/>
      <c r="K53" s="19"/>
      <c r="L53" s="156"/>
      <c r="M53" s="191"/>
    </row>
    <row r="54" spans="1:13" s="20" customFormat="1" ht="12.75">
      <c r="A54" s="141"/>
      <c r="B54" s="149"/>
      <c r="C54" s="149"/>
      <c r="D54" s="149"/>
      <c r="E54" s="149"/>
      <c r="F54" s="150"/>
      <c r="G54" s="150" t="s">
        <v>142</v>
      </c>
      <c r="H54" s="151" t="s">
        <v>197</v>
      </c>
      <c r="I54" s="160" t="s">
        <v>162</v>
      </c>
      <c r="J54" s="153">
        <v>4</v>
      </c>
      <c r="K54" s="19"/>
      <c r="L54" s="156">
        <v>4</v>
      </c>
      <c r="M54" s="191">
        <v>1</v>
      </c>
    </row>
    <row r="55" spans="1:13" s="20" customFormat="1" ht="24">
      <c r="A55" s="141"/>
      <c r="B55" s="149"/>
      <c r="C55" s="149"/>
      <c r="D55" s="149"/>
      <c r="E55" s="149"/>
      <c r="F55" s="150" t="s">
        <v>198</v>
      </c>
      <c r="G55" s="150"/>
      <c r="H55" s="161" t="s">
        <v>199</v>
      </c>
      <c r="I55" s="160"/>
      <c r="J55" s="153"/>
      <c r="K55" s="19"/>
      <c r="L55" s="156"/>
      <c r="M55" s="191"/>
    </row>
    <row r="56" spans="1:13" s="20" customFormat="1" ht="24">
      <c r="A56" s="141"/>
      <c r="B56" s="149"/>
      <c r="C56" s="149"/>
      <c r="D56" s="149"/>
      <c r="E56" s="149"/>
      <c r="F56" s="150"/>
      <c r="G56" s="150" t="s">
        <v>142</v>
      </c>
      <c r="H56" s="151" t="s">
        <v>200</v>
      </c>
      <c r="I56" s="160" t="s">
        <v>201</v>
      </c>
      <c r="J56" s="153">
        <v>8</v>
      </c>
      <c r="K56" s="19"/>
      <c r="L56" s="156">
        <v>14</v>
      </c>
      <c r="M56" s="191">
        <v>1.75</v>
      </c>
    </row>
    <row r="57" spans="1:13" s="20" customFormat="1" ht="12.75">
      <c r="A57" s="141"/>
      <c r="B57" s="149"/>
      <c r="C57" s="149"/>
      <c r="D57" s="149"/>
      <c r="E57" s="149"/>
      <c r="F57" s="150"/>
      <c r="G57" s="150" t="s">
        <v>152</v>
      </c>
      <c r="H57" s="151" t="s">
        <v>202</v>
      </c>
      <c r="I57" s="160" t="s">
        <v>162</v>
      </c>
      <c r="J57" s="153">
        <v>2</v>
      </c>
      <c r="K57" s="19"/>
      <c r="L57" s="156">
        <v>2</v>
      </c>
      <c r="M57" s="191">
        <v>1</v>
      </c>
    </row>
    <row r="58" spans="1:13" s="20" customFormat="1" ht="24">
      <c r="A58" s="141"/>
      <c r="B58" s="149"/>
      <c r="C58" s="149"/>
      <c r="D58" s="149"/>
      <c r="E58" s="149"/>
      <c r="F58" s="150" t="s">
        <v>203</v>
      </c>
      <c r="G58" s="150"/>
      <c r="H58" s="157" t="s">
        <v>204</v>
      </c>
      <c r="I58" s="160"/>
      <c r="J58" s="179"/>
      <c r="K58" s="19"/>
      <c r="L58" s="156"/>
      <c r="M58" s="191"/>
    </row>
    <row r="59" spans="1:13" s="20" customFormat="1" ht="12.75">
      <c r="A59" s="141"/>
      <c r="B59" s="149"/>
      <c r="C59" s="149"/>
      <c r="D59" s="149"/>
      <c r="E59" s="149"/>
      <c r="F59" s="150"/>
      <c r="G59" s="201" t="s">
        <v>142</v>
      </c>
      <c r="H59" s="202" t="s">
        <v>205</v>
      </c>
      <c r="I59" s="160" t="s">
        <v>206</v>
      </c>
      <c r="J59" s="179">
        <v>1</v>
      </c>
      <c r="K59" s="19"/>
      <c r="L59" s="156">
        <v>0</v>
      </c>
      <c r="M59" s="191">
        <v>0</v>
      </c>
    </row>
    <row r="60" spans="1:13" s="20" customFormat="1" ht="12.75">
      <c r="A60" s="141"/>
      <c r="B60" s="149"/>
      <c r="C60" s="149"/>
      <c r="D60" s="149"/>
      <c r="E60" s="149"/>
      <c r="F60" s="150"/>
      <c r="G60" s="201"/>
      <c r="H60" s="202"/>
      <c r="I60" s="180" t="s">
        <v>162</v>
      </c>
      <c r="J60" s="179">
        <v>3</v>
      </c>
      <c r="K60" s="19"/>
      <c r="L60" s="156">
        <v>3</v>
      </c>
      <c r="M60" s="191">
        <v>1</v>
      </c>
    </row>
    <row r="61" spans="1:13" s="20" customFormat="1" ht="18" customHeight="1">
      <c r="A61" s="203"/>
      <c r="B61" s="149" t="s">
        <v>143</v>
      </c>
      <c r="C61" s="149" t="s">
        <v>143</v>
      </c>
      <c r="D61" s="149" t="s">
        <v>143</v>
      </c>
      <c r="E61" s="149" t="s">
        <v>143</v>
      </c>
      <c r="F61" s="150" t="s">
        <v>145</v>
      </c>
      <c r="G61" s="150"/>
      <c r="H61" s="161" t="s">
        <v>207</v>
      </c>
      <c r="I61" s="160"/>
      <c r="J61" s="153"/>
      <c r="K61" s="19"/>
      <c r="L61" s="156"/>
      <c r="M61" s="191"/>
    </row>
    <row r="62" spans="1:13" s="20" customFormat="1" ht="24">
      <c r="A62" s="203"/>
      <c r="B62" s="149"/>
      <c r="C62" s="149"/>
      <c r="D62" s="149"/>
      <c r="E62" s="149"/>
      <c r="F62" s="150" t="s">
        <v>143</v>
      </c>
      <c r="G62" s="150" t="s">
        <v>142</v>
      </c>
      <c r="H62" s="151" t="s">
        <v>208</v>
      </c>
      <c r="I62" s="160" t="s">
        <v>166</v>
      </c>
      <c r="J62" s="153">
        <v>2</v>
      </c>
      <c r="K62" s="21"/>
      <c r="L62" s="156">
        <v>2</v>
      </c>
      <c r="M62" s="191">
        <v>1</v>
      </c>
    </row>
    <row r="63" spans="1:13" s="20" customFormat="1" ht="24">
      <c r="A63" s="203"/>
      <c r="B63" s="149"/>
      <c r="C63" s="149"/>
      <c r="D63" s="149"/>
      <c r="E63" s="149"/>
      <c r="F63" s="150"/>
      <c r="G63" s="150" t="s">
        <v>152</v>
      </c>
      <c r="H63" s="151" t="s">
        <v>209</v>
      </c>
      <c r="I63" s="160" t="s">
        <v>210</v>
      </c>
      <c r="J63" s="153">
        <v>2</v>
      </c>
      <c r="K63" s="22"/>
      <c r="L63" s="181">
        <v>2</v>
      </c>
      <c r="M63" s="191">
        <v>1</v>
      </c>
    </row>
    <row r="64" spans="1:13" s="20" customFormat="1" ht="24">
      <c r="A64" s="203"/>
      <c r="B64" s="149"/>
      <c r="C64" s="149"/>
      <c r="D64" s="149"/>
      <c r="E64" s="149"/>
      <c r="F64" s="150"/>
      <c r="G64" s="150" t="s">
        <v>147</v>
      </c>
      <c r="H64" s="151" t="s">
        <v>211</v>
      </c>
      <c r="I64" s="160" t="s">
        <v>166</v>
      </c>
      <c r="J64" s="153">
        <v>2</v>
      </c>
      <c r="K64" s="19"/>
      <c r="L64" s="156">
        <v>2</v>
      </c>
      <c r="M64" s="191">
        <v>1</v>
      </c>
    </row>
    <row r="65" spans="1:13" s="20" customFormat="1" ht="24">
      <c r="A65" s="203"/>
      <c r="B65" s="149"/>
      <c r="C65" s="149"/>
      <c r="D65" s="149"/>
      <c r="E65" s="149"/>
      <c r="F65" s="150"/>
      <c r="G65" s="150" t="s">
        <v>173</v>
      </c>
      <c r="H65" s="151" t="s">
        <v>212</v>
      </c>
      <c r="I65" s="160" t="s">
        <v>166</v>
      </c>
      <c r="J65" s="163">
        <v>4</v>
      </c>
      <c r="K65" s="19"/>
      <c r="L65" s="156">
        <v>4</v>
      </c>
      <c r="M65" s="191">
        <v>1</v>
      </c>
    </row>
    <row r="66" spans="1:13" s="20" customFormat="1" ht="12.75">
      <c r="A66" s="203"/>
      <c r="B66" s="149"/>
      <c r="C66" s="149"/>
      <c r="D66" s="149"/>
      <c r="E66" s="149"/>
      <c r="F66" s="150"/>
      <c r="G66" s="150" t="s">
        <v>187</v>
      </c>
      <c r="H66" s="151" t="s">
        <v>213</v>
      </c>
      <c r="I66" s="160" t="s">
        <v>166</v>
      </c>
      <c r="J66" s="153">
        <v>2</v>
      </c>
      <c r="K66" s="19"/>
      <c r="L66" s="156">
        <v>2</v>
      </c>
      <c r="M66" s="191">
        <v>1</v>
      </c>
    </row>
    <row r="67" spans="1:13" s="20" customFormat="1" ht="24">
      <c r="A67" s="203"/>
      <c r="B67" s="149"/>
      <c r="C67" s="149"/>
      <c r="D67" s="149"/>
      <c r="E67" s="149"/>
      <c r="F67" s="150" t="s">
        <v>214</v>
      </c>
      <c r="G67" s="150"/>
      <c r="H67" s="161" t="s">
        <v>215</v>
      </c>
      <c r="I67" s="160"/>
      <c r="J67" s="153"/>
      <c r="K67" s="19"/>
      <c r="L67" s="156"/>
      <c r="M67" s="191"/>
    </row>
    <row r="68" spans="1:13" s="20" customFormat="1" ht="12.75">
      <c r="A68" s="203"/>
      <c r="B68" s="149"/>
      <c r="C68" s="149"/>
      <c r="D68" s="149"/>
      <c r="E68" s="149"/>
      <c r="F68" s="150"/>
      <c r="G68" s="150" t="s">
        <v>142</v>
      </c>
      <c r="H68" s="182" t="s">
        <v>216</v>
      </c>
      <c r="I68" s="160" t="s">
        <v>217</v>
      </c>
      <c r="J68" s="153">
        <v>2</v>
      </c>
      <c r="K68" s="19"/>
      <c r="L68" s="156">
        <v>2</v>
      </c>
      <c r="M68" s="191">
        <v>1</v>
      </c>
    </row>
    <row r="69" spans="1:13" s="20" customFormat="1" ht="24">
      <c r="A69" s="203"/>
      <c r="B69" s="149"/>
      <c r="C69" s="149"/>
      <c r="D69" s="149"/>
      <c r="E69" s="149"/>
      <c r="F69" s="150"/>
      <c r="G69" s="150" t="s">
        <v>152</v>
      </c>
      <c r="H69" s="151" t="s">
        <v>218</v>
      </c>
      <c r="I69" s="160" t="s">
        <v>219</v>
      </c>
      <c r="J69" s="153">
        <v>4</v>
      </c>
      <c r="K69" s="19"/>
      <c r="L69" s="156">
        <v>4</v>
      </c>
      <c r="M69" s="191">
        <v>1</v>
      </c>
    </row>
    <row r="70" spans="1:13" s="20" customFormat="1" ht="12.75">
      <c r="A70" s="203"/>
      <c r="B70" s="149"/>
      <c r="C70" s="149"/>
      <c r="D70" s="149"/>
      <c r="E70" s="149"/>
      <c r="F70" s="150" t="s">
        <v>220</v>
      </c>
      <c r="G70" s="150"/>
      <c r="H70" s="157" t="s">
        <v>221</v>
      </c>
      <c r="I70" s="160"/>
      <c r="J70" s="153"/>
      <c r="K70" s="19"/>
      <c r="L70" s="156"/>
      <c r="M70" s="191"/>
    </row>
    <row r="71" spans="1:13" s="20" customFormat="1" ht="24">
      <c r="A71" s="164"/>
      <c r="B71" s="165"/>
      <c r="C71" s="165"/>
      <c r="D71" s="165"/>
      <c r="E71" s="165"/>
      <c r="F71" s="166"/>
      <c r="G71" s="166" t="s">
        <v>142</v>
      </c>
      <c r="H71" s="183" t="s">
        <v>222</v>
      </c>
      <c r="I71" s="168" t="s">
        <v>166</v>
      </c>
      <c r="J71" s="169">
        <v>4</v>
      </c>
      <c r="K71" s="170"/>
      <c r="L71" s="171">
        <v>4</v>
      </c>
      <c r="M71" s="192">
        <v>1</v>
      </c>
    </row>
    <row r="72" spans="1:13" s="20" customFormat="1" ht="24">
      <c r="A72" s="141"/>
      <c r="B72" s="149"/>
      <c r="C72" s="149"/>
      <c r="D72" s="149"/>
      <c r="E72" s="149"/>
      <c r="F72" s="150" t="s">
        <v>223</v>
      </c>
      <c r="G72" s="150"/>
      <c r="H72" s="157" t="s">
        <v>224</v>
      </c>
      <c r="I72" s="160"/>
      <c r="J72" s="153"/>
      <c r="K72" s="19"/>
      <c r="L72" s="181"/>
      <c r="M72" s="191"/>
    </row>
    <row r="73" spans="1:13" s="20" customFormat="1" ht="12.75">
      <c r="A73" s="141"/>
      <c r="B73" s="149"/>
      <c r="C73" s="149"/>
      <c r="D73" s="149"/>
      <c r="E73" s="149"/>
      <c r="F73" s="150"/>
      <c r="G73" s="150" t="s">
        <v>142</v>
      </c>
      <c r="H73" s="175" t="s">
        <v>225</v>
      </c>
      <c r="I73" s="160" t="s">
        <v>162</v>
      </c>
      <c r="J73" s="153">
        <v>4</v>
      </c>
      <c r="K73" s="19"/>
      <c r="L73" s="181">
        <v>4</v>
      </c>
      <c r="M73" s="191">
        <v>1</v>
      </c>
    </row>
    <row r="74" spans="1:13" s="20" customFormat="1" ht="24">
      <c r="A74" s="203"/>
      <c r="B74" s="149"/>
      <c r="C74" s="149"/>
      <c r="D74" s="149"/>
      <c r="E74" s="149"/>
      <c r="F74" s="150" t="s">
        <v>226</v>
      </c>
      <c r="G74" s="150"/>
      <c r="H74" s="161" t="s">
        <v>227</v>
      </c>
      <c r="I74" s="160"/>
      <c r="J74" s="153"/>
      <c r="K74" s="19"/>
      <c r="L74" s="181"/>
      <c r="M74" s="191"/>
    </row>
    <row r="75" spans="1:13" s="20" customFormat="1" ht="22.5">
      <c r="A75" s="203"/>
      <c r="B75" s="149"/>
      <c r="C75" s="149"/>
      <c r="D75" s="149"/>
      <c r="E75" s="149"/>
      <c r="F75" s="150"/>
      <c r="G75" s="150" t="s">
        <v>142</v>
      </c>
      <c r="H75" s="184" t="s">
        <v>228</v>
      </c>
      <c r="I75" s="160" t="s">
        <v>210</v>
      </c>
      <c r="J75" s="153">
        <v>1</v>
      </c>
      <c r="K75" s="19"/>
      <c r="L75" s="181">
        <v>0.5</v>
      </c>
      <c r="M75" s="191">
        <v>0.5</v>
      </c>
    </row>
    <row r="76" spans="1:13" s="20" customFormat="1" ht="12.75">
      <c r="A76" s="203"/>
      <c r="B76" s="149"/>
      <c r="C76" s="149"/>
      <c r="D76" s="149"/>
      <c r="E76" s="149"/>
      <c r="F76" s="150"/>
      <c r="G76" s="150" t="s">
        <v>152</v>
      </c>
      <c r="H76" s="184" t="s">
        <v>229</v>
      </c>
      <c r="I76" s="160" t="s">
        <v>178</v>
      </c>
      <c r="J76" s="153">
        <v>6</v>
      </c>
      <c r="K76" s="19"/>
      <c r="L76" s="181">
        <v>6</v>
      </c>
      <c r="M76" s="191">
        <v>1</v>
      </c>
    </row>
    <row r="77" spans="1:13" s="20" customFormat="1" ht="22.5">
      <c r="A77" s="141"/>
      <c r="B77" s="149"/>
      <c r="C77" s="149"/>
      <c r="D77" s="149"/>
      <c r="E77" s="149"/>
      <c r="F77" s="150"/>
      <c r="G77" s="150" t="s">
        <v>147</v>
      </c>
      <c r="H77" s="184" t="s">
        <v>230</v>
      </c>
      <c r="I77" s="160" t="s">
        <v>210</v>
      </c>
      <c r="J77" s="153">
        <v>1</v>
      </c>
      <c r="K77" s="19"/>
      <c r="L77" s="156">
        <v>1</v>
      </c>
      <c r="M77" s="191">
        <v>1</v>
      </c>
    </row>
    <row r="78" spans="1:13" s="20" customFormat="1" ht="12.75">
      <c r="A78" s="141"/>
      <c r="B78" s="149"/>
      <c r="C78" s="149"/>
      <c r="D78" s="149"/>
      <c r="E78" s="149"/>
      <c r="F78" s="150" t="s">
        <v>231</v>
      </c>
      <c r="G78" s="150"/>
      <c r="H78" s="185" t="s">
        <v>232</v>
      </c>
      <c r="I78" s="160"/>
      <c r="J78" s="153"/>
      <c r="K78" s="19"/>
      <c r="L78" s="156"/>
      <c r="M78" s="191"/>
    </row>
    <row r="79" spans="1:13" s="20" customFormat="1" ht="12.75">
      <c r="A79" s="141"/>
      <c r="B79" s="149"/>
      <c r="C79" s="149"/>
      <c r="D79" s="149"/>
      <c r="E79" s="149"/>
      <c r="F79" s="150"/>
      <c r="G79" s="150" t="s">
        <v>142</v>
      </c>
      <c r="H79" s="184" t="s">
        <v>233</v>
      </c>
      <c r="I79" s="160" t="s">
        <v>166</v>
      </c>
      <c r="J79" s="153">
        <v>2</v>
      </c>
      <c r="K79" s="19"/>
      <c r="L79" s="156">
        <v>2</v>
      </c>
      <c r="M79" s="191">
        <v>1</v>
      </c>
    </row>
    <row r="80" spans="1:13" s="20" customFormat="1" ht="12.75">
      <c r="A80" s="173"/>
      <c r="B80" s="142"/>
      <c r="C80" s="142"/>
      <c r="D80" s="142"/>
      <c r="E80" s="142"/>
      <c r="F80" s="142"/>
      <c r="G80" s="150" t="s">
        <v>152</v>
      </c>
      <c r="H80" s="184" t="s">
        <v>234</v>
      </c>
      <c r="I80" s="160" t="s">
        <v>166</v>
      </c>
      <c r="J80" s="153">
        <v>1</v>
      </c>
      <c r="K80" s="19"/>
      <c r="L80" s="156">
        <v>1</v>
      </c>
      <c r="M80" s="191">
        <v>1</v>
      </c>
    </row>
    <row r="81" spans="1:13" s="20" customFormat="1" ht="12.75">
      <c r="A81" s="173"/>
      <c r="B81" s="142"/>
      <c r="C81" s="142"/>
      <c r="D81" s="142"/>
      <c r="E81" s="142"/>
      <c r="F81" s="174">
        <v>4</v>
      </c>
      <c r="G81" s="150"/>
      <c r="H81" s="185" t="s">
        <v>235</v>
      </c>
      <c r="I81" s="160"/>
      <c r="J81" s="153"/>
      <c r="K81" s="19"/>
      <c r="L81" s="156"/>
      <c r="M81" s="191"/>
    </row>
    <row r="82" spans="1:13" s="20" customFormat="1" ht="22.5">
      <c r="A82" s="173"/>
      <c r="B82" s="142"/>
      <c r="C82" s="142"/>
      <c r="D82" s="142"/>
      <c r="E82" s="142"/>
      <c r="F82" s="142"/>
      <c r="G82" s="150" t="s">
        <v>142</v>
      </c>
      <c r="H82" s="184" t="s">
        <v>236</v>
      </c>
      <c r="I82" s="160" t="s">
        <v>237</v>
      </c>
      <c r="J82" s="153">
        <v>3</v>
      </c>
      <c r="K82" s="19"/>
      <c r="L82" s="156">
        <v>3</v>
      </c>
      <c r="M82" s="191">
        <v>1</v>
      </c>
    </row>
    <row r="83" spans="1:13" s="20" customFormat="1" ht="22.5">
      <c r="A83" s="173"/>
      <c r="B83" s="142"/>
      <c r="C83" s="142"/>
      <c r="D83" s="142"/>
      <c r="E83" s="142"/>
      <c r="F83" s="142"/>
      <c r="G83" s="150" t="s">
        <v>152</v>
      </c>
      <c r="H83" s="184" t="s">
        <v>238</v>
      </c>
      <c r="I83" s="160" t="s">
        <v>239</v>
      </c>
      <c r="J83" s="153">
        <v>3</v>
      </c>
      <c r="K83" s="19"/>
      <c r="L83" s="156">
        <v>3</v>
      </c>
      <c r="M83" s="191">
        <v>1</v>
      </c>
    </row>
    <row r="84" spans="1:13" s="20" customFormat="1" ht="12.75">
      <c r="A84" s="186"/>
      <c r="B84" s="142"/>
      <c r="C84" s="142"/>
      <c r="D84" s="142"/>
      <c r="E84" s="142"/>
      <c r="F84" s="142"/>
      <c r="G84" s="187"/>
      <c r="H84" s="184"/>
      <c r="I84" s="18"/>
      <c r="J84" s="188"/>
      <c r="K84" s="19"/>
      <c r="L84" s="36"/>
      <c r="M84" s="191"/>
    </row>
    <row r="85" spans="1:13" s="20" customFormat="1" ht="13.5" thickBot="1">
      <c r="A85" s="23"/>
      <c r="B85" s="24"/>
      <c r="C85" s="24"/>
      <c r="D85" s="24"/>
      <c r="E85" s="24"/>
      <c r="F85" s="24"/>
      <c r="G85" s="24"/>
      <c r="H85" s="25"/>
      <c r="I85" s="26"/>
      <c r="J85" s="24"/>
      <c r="K85" s="27"/>
      <c r="L85" s="37"/>
      <c r="M85" s="28"/>
    </row>
    <row r="86" ht="13.5" thickTop="1"/>
  </sheetData>
  <sheetProtection/>
  <mergeCells count="16">
    <mergeCell ref="A2:M2"/>
    <mergeCell ref="A3:M3"/>
    <mergeCell ref="A8:G11"/>
    <mergeCell ref="H8:H12"/>
    <mergeCell ref="I8:I12"/>
    <mergeCell ref="J8:K8"/>
    <mergeCell ref="M8:M12"/>
    <mergeCell ref="J11:J12"/>
    <mergeCell ref="K11:K12"/>
    <mergeCell ref="L11:L12"/>
    <mergeCell ref="G59:G60"/>
    <mergeCell ref="H59:H60"/>
    <mergeCell ref="A61:A66"/>
    <mergeCell ref="A67:A68"/>
    <mergeCell ref="A69:A70"/>
    <mergeCell ref="A74:A76"/>
  </mergeCells>
  <printOptions horizontalCentered="1"/>
  <pageMargins left="0.4724409448818898" right="0.1968503937007874" top="0.4724409448818898" bottom="0.5905511811023623" header="0" footer="0"/>
  <pageSetup horizontalDpi="1200" verticalDpi="1200" orientation="landscape" scale="80" r:id="rId1"/>
  <rowBreaks count="2" manualBreakCount="2">
    <brk id="42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EVALUACION Y ESTADISTICA</Manager>
  <Company>S.P.D.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 PUBLICA 1999</dc:title>
  <dc:subject>INFORMACION RECIBIDA</dc:subject>
  <dc:creator>Horacio Peña Porchas</dc:creator>
  <cp:keywords/>
  <dc:description/>
  <cp:lastModifiedBy>samfaty</cp:lastModifiedBy>
  <cp:lastPrinted>2009-03-07T00:46:00Z</cp:lastPrinted>
  <dcterms:created xsi:type="dcterms:W3CDTF">2000-03-23T15:55:06Z</dcterms:created>
  <dcterms:modified xsi:type="dcterms:W3CDTF">2009-03-12T17:13:43Z</dcterms:modified>
  <cp:category/>
  <cp:version/>
  <cp:contentType/>
  <cp:contentStatus/>
</cp:coreProperties>
</file>