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>
    <definedName name="_xlnm.Print_Titles" localSheetId="0">'Egresos '!$1:$6</definedName>
  </definedNames>
  <calcPr fullCalcOnLoad="1"/>
</workbook>
</file>

<file path=xl/sharedStrings.xml><?xml version="1.0" encoding="utf-8"?>
<sst xmlns="http://schemas.openxmlformats.org/spreadsheetml/2006/main" count="328" uniqueCount="162">
  <si>
    <t>FECHA</t>
  </si>
  <si>
    <t>COMISIONADO</t>
  </si>
  <si>
    <t xml:space="preserve">LUGAR DE COMISION </t>
  </si>
  <si>
    <t>ACTIVIDADES REALIZADAS</t>
  </si>
  <si>
    <t>GASTOS DE CAMINO</t>
  </si>
  <si>
    <t>TOTAL DE GASTOS</t>
  </si>
  <si>
    <t>PASAJE</t>
  </si>
  <si>
    <t>GASOLINA</t>
  </si>
  <si>
    <t>CASETAS</t>
  </si>
  <si>
    <t>POLIZA EGRESOS</t>
  </si>
  <si>
    <t>POLIZA DIARIO</t>
  </si>
  <si>
    <t>FRANCISCO JAVIER PARRA</t>
  </si>
  <si>
    <t>MEXICO</t>
  </si>
  <si>
    <t>HERMOSILLO</t>
  </si>
  <si>
    <t>MIGUEL GONZALEZ TAPIA</t>
  </si>
  <si>
    <t>CARLOS CONTRERAS MORENO</t>
  </si>
  <si>
    <t>POR EL DÍA 10 DE ENERO</t>
  </si>
  <si>
    <t>MIGUEL MEDINA SALDAÑA</t>
  </si>
  <si>
    <t>POR EL DÍA 16 DE ENERO</t>
  </si>
  <si>
    <t>KAREN HAZZEL MAK HUERTA</t>
  </si>
  <si>
    <t>ELIZABETH DELGADO FRAGA</t>
  </si>
  <si>
    <t>MARCELA SOBARZO LARA</t>
  </si>
  <si>
    <t>JUAN RAMON CORDERO TERRAZAS</t>
  </si>
  <si>
    <t>PERLA FERNANDA PARRA GARCIA</t>
  </si>
  <si>
    <t>POR LOS DÍAS 22 Y 23 DE FEBRERO</t>
  </si>
  <si>
    <t>VICENTE SANZ CASTAÑEDA</t>
  </si>
  <si>
    <t>?</t>
  </si>
  <si>
    <t>FECHAS DE COMISION MES DE ENERO</t>
  </si>
  <si>
    <t>POR EL DÍA 06 DE MARZO</t>
  </si>
  <si>
    <t>RICARDO REYES ONTIVEROS</t>
  </si>
  <si>
    <t>POR EL DÍA 12 DE MARZO</t>
  </si>
  <si>
    <t>JOSE VÁZQUEZ VILLEGAS</t>
  </si>
  <si>
    <t>RENE CASTRO MORALES</t>
  </si>
  <si>
    <t>RUBEN ACOSTA RENTERIA</t>
  </si>
  <si>
    <t>JERONIMO ESPINOSA MONTOYA</t>
  </si>
  <si>
    <t>REUNION EN SECRETARIA DE GOBIERNO</t>
  </si>
  <si>
    <t>OMAR VELARDE ANAYA</t>
  </si>
  <si>
    <t>CLAUDIA SOTO RODRIGUEZ</t>
  </si>
  <si>
    <t>CLAUDIA HAROS PRADO</t>
  </si>
  <si>
    <t>REUNION SECRETARIA DE GOBIERNO</t>
  </si>
  <si>
    <t>TOTALES</t>
  </si>
  <si>
    <t>REUNION EN LA SEC</t>
  </si>
  <si>
    <t>PRESENTACION EJECUTIVA</t>
  </si>
  <si>
    <t>POR EL DIA 10 DE ENERO</t>
  </si>
  <si>
    <t>REUNION EN LA SEC DE GOBIERNO</t>
  </si>
  <si>
    <t>POR LOS DIAS 15, 16 Y 17 DE ENERO</t>
  </si>
  <si>
    <t>REUNION INFORMATIVA PROGRAMA MOVILIDAD ESTUDIANTIL</t>
  </si>
  <si>
    <t>POR EL DÍA 17 DE ENERO</t>
  </si>
  <si>
    <t>GESTION DE OBTENCION DE SUBSIDIOS Y COTIZACION CON PROV.</t>
  </si>
  <si>
    <t>POR LOS DIAS 19 Y 20 DE ENERO</t>
  </si>
  <si>
    <t>REUNION EN COORDINACION APERTURA MAESTRIA</t>
  </si>
  <si>
    <t>POR EL DÍA 18  DE ENERO</t>
  </si>
  <si>
    <t>TRAMITE DE PUBLICACION EN EL DIARIO OFICIAL DE LA FEDERACION</t>
  </si>
  <si>
    <t>POR EL DÍA 24 DE ENERO</t>
  </si>
  <si>
    <t>POR LOS DIAS 23 Y 24 DE ENERO</t>
  </si>
  <si>
    <t>POR LOS DIAS 26 Y 27 DE ENERO</t>
  </si>
  <si>
    <t>POR LOS DIAS 1 Y 2 DE FEBRERO</t>
  </si>
  <si>
    <t>14-MZO</t>
  </si>
  <si>
    <t xml:space="preserve">RECIBIR METODOLOGIA DE APLICACIÓN DE LA 2 DA ENCUESTA </t>
  </si>
  <si>
    <t>POR EL DÍA 06 DE FEBRERO</t>
  </si>
  <si>
    <t>SANTOS MIRANDA DURAZO</t>
  </si>
  <si>
    <t>REUNION EN COORDINACION GENERAL DE UNIV. TECNOLOGICAS</t>
  </si>
  <si>
    <t>9- MZO</t>
  </si>
  <si>
    <t>REUNION DE TRABAJO EN SECRETARIA DE GOBIERNO</t>
  </si>
  <si>
    <t>POR EL DIA 25 DE ENERO 2008</t>
  </si>
  <si>
    <t>SANTA ANA</t>
  </si>
  <si>
    <t>ENTREGA DE INVITACIONES A DIRECTORES DE EDUC. MED SUP</t>
  </si>
  <si>
    <t>POR EL DIA 07 DE FEBRERO 2008</t>
  </si>
  <si>
    <t>GERARDO ALCANTARA TORRES</t>
  </si>
  <si>
    <t>REUNION INFORMATIDA DEL VI ENCUENTRO REGIONAL DEPORTIVO</t>
  </si>
  <si>
    <t>POR EL DÍA 08 DE FEBRERO 2008</t>
  </si>
  <si>
    <t xml:space="preserve">JOSE ESPINOZA MONTOYA </t>
  </si>
  <si>
    <t>27- MZO</t>
  </si>
  <si>
    <t>ENTREGA DE MODIFICACIONES, ALTAS Y BAJAS AL ISSSTE</t>
  </si>
  <si>
    <t>POR EL DÍA 07 DE FEBRERO 2008</t>
  </si>
  <si>
    <t>REUNION DE COEPES</t>
  </si>
  <si>
    <t>MONCERRATH BORBON EGURROLA</t>
  </si>
  <si>
    <t>REUNION DE CAPACITACION SOBRE SISTEMA DE EVIDENCIAS</t>
  </si>
  <si>
    <t>MARIA ALDAZ RUBALCABA</t>
  </si>
  <si>
    <t>POR LOS DIAS 14 Y 15 DE FEB 2008</t>
  </si>
  <si>
    <t>REUNION EN LA SECRETARIA DE GOBIERNO PORTAL DE TRANSPARENCIA</t>
  </si>
  <si>
    <t>CAPACITACION CENTRO DE INCUBACION</t>
  </si>
  <si>
    <t>POR EL DÍA 15 DE FEBRERO 2008</t>
  </si>
  <si>
    <t>HACER VALIDAS LAS GARANTIAS DE LAS DESORILLADORAS</t>
  </si>
  <si>
    <t>POR EL DÍA 19 DE FEBRERO 2008</t>
  </si>
  <si>
    <t xml:space="preserve">REUNION CON DELEGADO DEL ISSSTE </t>
  </si>
  <si>
    <t>POR EL DÍA 20 DE FEBRERO 2008</t>
  </si>
  <si>
    <t>REUNION DE RECTORES EN LA CGUT</t>
  </si>
  <si>
    <t>POR  31 ENE REGRESO 04 FEB 2008</t>
  </si>
  <si>
    <t>TRASLADO DE  ALUMNOS PARA ENCUENTRO REGIONAL DEPORTIVO</t>
  </si>
  <si>
    <t>28-MZO</t>
  </si>
  <si>
    <t>POR EL DÍA 23 DE FEBRERO 2008</t>
  </si>
  <si>
    <t>ASISTIR A ENCUENTRO VI REGIONAL DEPORTIVO</t>
  </si>
  <si>
    <t>ATENDER CAPACITACION PARA APLICACIÓN DE INSTRUMENTO DE EVALUACION</t>
  </si>
  <si>
    <t>POR EL DÍA 22 DE FEBRERO 2008</t>
  </si>
  <si>
    <t>MODESTO ZAMORA VALENZUELA</t>
  </si>
  <si>
    <t>POR LOS DÍAS 21 Y 22 D FEBRERO</t>
  </si>
  <si>
    <t xml:space="preserve">HILLO Y MEX </t>
  </si>
  <si>
    <t xml:space="preserve">REUNION SEC DE GOBIERNO Y OFICINAS DEL ISSSTE </t>
  </si>
  <si>
    <t>POR LOS DÍAS 26,27,28 D FEBRERO</t>
  </si>
  <si>
    <t>BENJAMIN HILL</t>
  </si>
  <si>
    <t>TRASLADO DE PERSONAL Y REVISION DE MERCEDES BENZ</t>
  </si>
  <si>
    <t>POR LOS DÍAS 24 Y 25 DE FEBRERO</t>
  </si>
  <si>
    <t>POR EL DÍA 08 DE FEBRERO</t>
  </si>
  <si>
    <t>REUNION DE TRABAJO EN SUBSECRETARIA DE COORDINACION</t>
  </si>
  <si>
    <t>POR EL DIA 05 DE FEBRERO</t>
  </si>
  <si>
    <t>28- MZO</t>
  </si>
  <si>
    <t>REUNION DE TRABAJO EN ODES Y EN SUB SECRETARIA DE GOB</t>
  </si>
  <si>
    <t>POR LOS DIAS 11 Y 12 D FEBRERO</t>
  </si>
  <si>
    <t>REUNION INFORMATIVA DE EXPORIENTA</t>
  </si>
  <si>
    <t>POR EL DÍA 18 DE FEBRERO</t>
  </si>
  <si>
    <t>10- MZO</t>
  </si>
  <si>
    <t>POR EL DÍA 27 DE FEBRERO</t>
  </si>
  <si>
    <t>09- MZO</t>
  </si>
  <si>
    <t>POR EL DÍA 29 DE FEBRERO</t>
  </si>
  <si>
    <t>REUNION EN LA SECRETARIA DE COORDINACION Y POLITICA EDUCATIVA</t>
  </si>
  <si>
    <t>REUNION INFORMATIVA SOBRE ELABORACION DE CUENTA PUBLICA</t>
  </si>
  <si>
    <t>POR EL DÍA 03 DE MARZO</t>
  </si>
  <si>
    <t>POR EL DÍA 05 DE MARZO</t>
  </si>
  <si>
    <t>ASISTIR A OFICINAS DEL DEPARTAMENTO DE PENSIONES Y DE SEGURIDAD E HIGIENE</t>
  </si>
  <si>
    <t>POR EL DÍA 07 DE MARZO</t>
  </si>
  <si>
    <t>REUNION DE CAPACITACION CENTRO DE INCUBACION DE EMPRESAS</t>
  </si>
  <si>
    <t>LAURA LOPEZ FELIX</t>
  </si>
  <si>
    <t>REUNION DELEGADO DEL ISSSTE</t>
  </si>
  <si>
    <t>POR LOS DÍAS 06 Y 07 DE MARZO</t>
  </si>
  <si>
    <t>MARIO NIEBLAS NUÑEZ</t>
  </si>
  <si>
    <t>REUNION POR LA SECRETARIA DE EDUCACION Y CULTURA</t>
  </si>
  <si>
    <t>POR EL DÍA 11 DE MARZO</t>
  </si>
  <si>
    <t>ANA LAURA RAMIREZ HIGUERA</t>
  </si>
  <si>
    <t>ENTREGA DE DOCUMENTOS EN LAS INSTALACIONES DE ISSSTE</t>
  </si>
  <si>
    <t>REUNION SECRETARIADE LA CONTRALORIA</t>
  </si>
  <si>
    <t>REUNION DE TRABAJO EN EN LA SUBSECRETARIA DE COORDINACION</t>
  </si>
  <si>
    <t>POR EL DÍA 12 Y 13 DE MARZO</t>
  </si>
  <si>
    <t>CALIFORNIA EUA</t>
  </si>
  <si>
    <t>REUNION DE TRABAJO DEL CONSORCIO DE UNIVERSIDADES DE LA FRONTRA</t>
  </si>
  <si>
    <t>POR LOS DIAS 13, 14 Y 15 MARZO</t>
  </si>
  <si>
    <t>MILDRED QUINTERO IBARRA</t>
  </si>
  <si>
    <t>ROSA ISELA CHIQUETE BERMUDEZ</t>
  </si>
  <si>
    <t>ENTREGA DE PRESUPUESTO A LA COMISION DEL DEPORTE</t>
  </si>
  <si>
    <t>POR EL DÍA 25 DE MARZO</t>
  </si>
  <si>
    <t>TRASLADO DE AUTOBUS MERCEDES BENZ PARA REPARACION</t>
  </si>
  <si>
    <t>POR EL DÍA 26 DE MARZO</t>
  </si>
  <si>
    <t>OCTAVIO LUQUE VAZQUEZ</t>
  </si>
  <si>
    <t xml:space="preserve">POR EL DIA 04 AL 07 MARZO </t>
  </si>
  <si>
    <t>VIATICOS MAS DE 24 HORAS</t>
  </si>
  <si>
    <t>UNIVERSIDAD TECNOLOGICA DE NOGALES, SONORA</t>
  </si>
  <si>
    <t>VIATICOS, GASTOS DE VIAJE DE PERSONAL DE LA UTN POR EL PERIODO ENERO-MARZO 2008.</t>
  </si>
  <si>
    <t>ASISTIR A REUNION EN OFICINA DE COPRESON</t>
  </si>
  <si>
    <t>ASISTIR A REUNION DE TRABAJO EN OFICINA DE COPRESON</t>
  </si>
  <si>
    <t>ASISTIR A REUNION DE TRABAJO EN LA SEC</t>
  </si>
  <si>
    <t>ASISTIR A REUNION DE RECTORES EN LA CGUT</t>
  </si>
  <si>
    <t>REUNION INFORMATIVA DEL VI ENCUENTRO REGIONAL DEPORTIVO</t>
  </si>
  <si>
    <t>ENTREGA DE CARPETAS DE TRABAJO DEL CONSEJO DIRECTIVO</t>
  </si>
  <si>
    <t>GESTION DE OBTENCION DE SUBSIDIOS  ESTATALES</t>
  </si>
  <si>
    <t>COMPLEMENTO DE GTOS POR REUNION DE TRABAJO  SEC</t>
  </si>
  <si>
    <t>ASISTIR A OFICINAS DEL ISSSTE TRAMITES ALTAS Y BAJAS</t>
  </si>
  <si>
    <t xml:space="preserve">HACER ENTREGA DE EXAMENES AL INSTITUTO DE EVALUACION </t>
  </si>
  <si>
    <t>REUNION DE TRABAJO  ACTUALIZACION GUIA PIFI 2008</t>
  </si>
  <si>
    <t>REUNION DE TRABAJO  ACTUALIZACION GUIA PIFI 2009</t>
  </si>
  <si>
    <t>REUNION DE ORGANISMOS DESCENTRALIZADOS DEL ESTADO DE SONORA</t>
  </si>
  <si>
    <t>ASISTIR A SIMPOSIUM AXIS 2008 DE INGENIERIA INDUSTRIAL.</t>
  </si>
  <si>
    <t xml:space="preserve">PARTICIPACION DE LOS EQUIPOS  DE LA UTN EN VI ENCUENTRO DEPORTIVO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</si>
</sst>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&quot; de &quot;mmmm&quot; de &quot;yyyy;@"/>
    <numFmt numFmtId="166" formatCode="mmm\-yyyy"/>
  </numFmts>
  <fonts count="5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4" fontId="2" fillId="0" borderId="1" xfId="15" applyNumberFormat="1" applyFont="1" applyFill="1" applyBorder="1" applyAlignment="1">
      <alignment/>
    </xf>
    <xf numFmtId="4" fontId="2" fillId="0" borderId="2" xfId="15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16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4" fillId="0" borderId="1" xfId="0" applyFont="1" applyFill="1" applyBorder="1" applyAlignment="1" quotePrefix="1">
      <alignment/>
    </xf>
    <xf numFmtId="0" fontId="4" fillId="0" borderId="1" xfId="0" applyNumberFormat="1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14" xfId="15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15" applyNumberFormat="1" applyFont="1" applyFill="1" applyBorder="1" applyAlignment="1">
      <alignment/>
    </xf>
    <xf numFmtId="4" fontId="2" fillId="0" borderId="2" xfId="15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0"/>
  <sheetViews>
    <sheetView tabSelected="1" zoomScale="75" zoomScaleNormal="75" workbookViewId="0" topLeftCell="A1">
      <pane ySplit="6" topLeftCell="BM70" activePane="bottomLeft" state="frozen"/>
      <selection pane="topLeft" activeCell="F1" sqref="F1"/>
      <selection pane="bottomLeft" activeCell="E75" sqref="E75"/>
    </sheetView>
  </sheetViews>
  <sheetFormatPr defaultColWidth="11.421875" defaultRowHeight="12.75"/>
  <cols>
    <col min="1" max="1" width="11.421875" style="12" customWidth="1"/>
    <col min="2" max="2" width="11.00390625" style="10" customWidth="1"/>
    <col min="3" max="3" width="9.7109375" style="11" customWidth="1"/>
    <col min="4" max="4" width="10.7109375" style="10" customWidth="1"/>
    <col min="5" max="5" width="43.7109375" style="12" customWidth="1"/>
    <col min="6" max="6" width="14.28125" style="10" customWidth="1"/>
    <col min="7" max="7" width="68.57421875" style="10" customWidth="1"/>
    <col min="8" max="8" width="27.8515625" style="10" customWidth="1"/>
    <col min="9" max="9" width="13.7109375" style="14" customWidth="1"/>
    <col min="10" max="10" width="12.140625" style="14" customWidth="1"/>
    <col min="11" max="11" width="11.57421875" style="14" customWidth="1"/>
    <col min="12" max="12" width="11.421875" style="14" customWidth="1"/>
    <col min="13" max="13" width="12.00390625" style="14" bestFit="1" customWidth="1"/>
    <col min="14" max="14" width="12.00390625" style="14" hidden="1" customWidth="1"/>
    <col min="15" max="15" width="11.7109375" style="14" customWidth="1"/>
    <col min="16" max="16384" width="11.421875" style="12" customWidth="1"/>
  </cols>
  <sheetData>
    <row r="1" ht="12.75">
      <c r="F1" s="13" t="s">
        <v>145</v>
      </c>
    </row>
    <row r="2" ht="12.75">
      <c r="F2" s="13" t="s">
        <v>146</v>
      </c>
    </row>
    <row r="4" ht="13.5" thickBot="1"/>
    <row r="5" spans="2:15" ht="24.75" customHeight="1">
      <c r="B5" s="15" t="s">
        <v>0</v>
      </c>
      <c r="C5" s="16" t="s">
        <v>10</v>
      </c>
      <c r="D5" s="17" t="s">
        <v>9</v>
      </c>
      <c r="E5" s="18" t="s">
        <v>1</v>
      </c>
      <c r="F5" s="19" t="s">
        <v>2</v>
      </c>
      <c r="G5" s="17" t="s">
        <v>3</v>
      </c>
      <c r="H5" s="20" t="s">
        <v>27</v>
      </c>
      <c r="I5" s="21" t="s">
        <v>144</v>
      </c>
      <c r="J5" s="22" t="s">
        <v>6</v>
      </c>
      <c r="K5" s="22" t="s">
        <v>7</v>
      </c>
      <c r="L5" s="22" t="s">
        <v>8</v>
      </c>
      <c r="M5" s="22" t="s">
        <v>4</v>
      </c>
      <c r="N5" s="23"/>
      <c r="O5" s="24" t="s">
        <v>5</v>
      </c>
    </row>
    <row r="6" spans="2:15" ht="24.75" customHeight="1" thickBot="1">
      <c r="B6" s="25"/>
      <c r="C6" s="26"/>
      <c r="D6" s="27"/>
      <c r="E6" s="28"/>
      <c r="F6" s="29"/>
      <c r="G6" s="27"/>
      <c r="H6" s="30"/>
      <c r="I6" s="31"/>
      <c r="J6" s="32"/>
      <c r="K6" s="32"/>
      <c r="L6" s="32"/>
      <c r="M6" s="32"/>
      <c r="N6" s="33"/>
      <c r="O6" s="34"/>
    </row>
    <row r="7" spans="2:15" ht="18" customHeight="1">
      <c r="B7" s="5">
        <v>39448</v>
      </c>
      <c r="C7" s="8">
        <v>12</v>
      </c>
      <c r="D7" s="3">
        <v>13398</v>
      </c>
      <c r="E7" s="1" t="s">
        <v>14</v>
      </c>
      <c r="F7" s="3" t="s">
        <v>13</v>
      </c>
      <c r="G7" s="3" t="s">
        <v>41</v>
      </c>
      <c r="H7" s="3" t="s">
        <v>43</v>
      </c>
      <c r="I7" s="6"/>
      <c r="J7" s="6"/>
      <c r="K7" s="6">
        <v>900</v>
      </c>
      <c r="L7" s="6">
        <v>156</v>
      </c>
      <c r="M7" s="6">
        <v>400</v>
      </c>
      <c r="N7" s="7"/>
      <c r="O7" s="7">
        <f aca="true" t="shared" si="0" ref="O7:O69">SUM(I7:M7)</f>
        <v>1456</v>
      </c>
    </row>
    <row r="8" spans="2:15" ht="18" customHeight="1">
      <c r="B8" s="5">
        <v>39455</v>
      </c>
      <c r="C8" s="8"/>
      <c r="D8" s="3">
        <v>13412</v>
      </c>
      <c r="E8" s="1" t="s">
        <v>37</v>
      </c>
      <c r="F8" s="3" t="s">
        <v>13</v>
      </c>
      <c r="G8" s="3" t="s">
        <v>42</v>
      </c>
      <c r="H8" s="3" t="s">
        <v>16</v>
      </c>
      <c r="I8" s="6"/>
      <c r="J8" s="6"/>
      <c r="K8" s="6"/>
      <c r="L8" s="6"/>
      <c r="M8" s="6">
        <v>300</v>
      </c>
      <c r="N8" s="7"/>
      <c r="O8" s="7">
        <f t="shared" si="0"/>
        <v>300</v>
      </c>
    </row>
    <row r="9" spans="2:15" ht="18" customHeight="1">
      <c r="B9" s="5">
        <v>39455</v>
      </c>
      <c r="C9" s="8">
        <v>19</v>
      </c>
      <c r="D9" s="3">
        <v>13413</v>
      </c>
      <c r="E9" s="1" t="s">
        <v>11</v>
      </c>
      <c r="F9" s="3" t="s">
        <v>13</v>
      </c>
      <c r="G9" s="3" t="s">
        <v>44</v>
      </c>
      <c r="H9" s="4" t="s">
        <v>45</v>
      </c>
      <c r="I9" s="6">
        <v>2000</v>
      </c>
      <c r="J9" s="6"/>
      <c r="K9" s="6">
        <v>440</v>
      </c>
      <c r="L9" s="6">
        <v>156</v>
      </c>
      <c r="M9" s="6">
        <v>300</v>
      </c>
      <c r="N9" s="7"/>
      <c r="O9" s="7">
        <f t="shared" si="0"/>
        <v>2896</v>
      </c>
    </row>
    <row r="10" spans="2:15" ht="18" customHeight="1">
      <c r="B10" s="5">
        <v>39455</v>
      </c>
      <c r="C10" s="8">
        <v>13</v>
      </c>
      <c r="D10" s="3">
        <v>13420</v>
      </c>
      <c r="E10" s="1" t="s">
        <v>38</v>
      </c>
      <c r="F10" s="3" t="s">
        <v>12</v>
      </c>
      <c r="G10" s="3" t="s">
        <v>46</v>
      </c>
      <c r="H10" s="4" t="s">
        <v>47</v>
      </c>
      <c r="I10" s="6">
        <v>1000</v>
      </c>
      <c r="J10" s="6">
        <f>372+3427.56</f>
        <v>3799.56</v>
      </c>
      <c r="K10" s="6"/>
      <c r="L10" s="6"/>
      <c r="M10" s="6">
        <f>300+920</f>
        <v>1220</v>
      </c>
      <c r="N10" s="7"/>
      <c r="O10" s="7">
        <f t="shared" si="0"/>
        <v>6019.5599999999995</v>
      </c>
    </row>
    <row r="11" spans="2:15" ht="18" customHeight="1">
      <c r="B11" s="5">
        <v>39463</v>
      </c>
      <c r="C11" s="8">
        <v>14</v>
      </c>
      <c r="D11" s="3">
        <v>13426</v>
      </c>
      <c r="E11" s="1" t="s">
        <v>15</v>
      </c>
      <c r="F11" s="3" t="s">
        <v>13</v>
      </c>
      <c r="G11" s="3" t="s">
        <v>48</v>
      </c>
      <c r="H11" s="3" t="s">
        <v>18</v>
      </c>
      <c r="I11" s="6">
        <v>1000</v>
      </c>
      <c r="J11" s="6"/>
      <c r="K11" s="6">
        <v>500</v>
      </c>
      <c r="L11" s="6">
        <v>137</v>
      </c>
      <c r="M11" s="6">
        <v>300</v>
      </c>
      <c r="N11" s="7"/>
      <c r="O11" s="7">
        <f t="shared" si="0"/>
        <v>1937</v>
      </c>
    </row>
    <row r="12" spans="2:15" ht="18" customHeight="1">
      <c r="B12" s="5">
        <v>39463</v>
      </c>
      <c r="C12" s="8">
        <v>19</v>
      </c>
      <c r="D12" s="3">
        <v>13434</v>
      </c>
      <c r="E12" s="1" t="s">
        <v>11</v>
      </c>
      <c r="F12" s="3" t="s">
        <v>13</v>
      </c>
      <c r="G12" s="3" t="s">
        <v>39</v>
      </c>
      <c r="H12" s="3" t="s">
        <v>49</v>
      </c>
      <c r="I12" s="6">
        <v>2000</v>
      </c>
      <c r="J12" s="6"/>
      <c r="K12" s="6">
        <v>400</v>
      </c>
      <c r="L12" s="6">
        <v>156</v>
      </c>
      <c r="M12" s="6">
        <v>300</v>
      </c>
      <c r="N12" s="7"/>
      <c r="O12" s="7">
        <f t="shared" si="0"/>
        <v>2856</v>
      </c>
    </row>
    <row r="13" spans="2:15" ht="18" customHeight="1">
      <c r="B13" s="5">
        <v>39463</v>
      </c>
      <c r="C13" s="8">
        <v>11</v>
      </c>
      <c r="D13" s="3">
        <v>13435</v>
      </c>
      <c r="E13" s="1" t="s">
        <v>17</v>
      </c>
      <c r="F13" s="3" t="s">
        <v>13</v>
      </c>
      <c r="G13" s="3" t="s">
        <v>50</v>
      </c>
      <c r="H13" s="3" t="s">
        <v>51</v>
      </c>
      <c r="I13" s="6">
        <v>1000</v>
      </c>
      <c r="J13" s="6"/>
      <c r="K13" s="6">
        <v>700</v>
      </c>
      <c r="L13" s="6">
        <v>156</v>
      </c>
      <c r="M13" s="6"/>
      <c r="N13" s="7"/>
      <c r="O13" s="7">
        <f t="shared" si="0"/>
        <v>1856</v>
      </c>
    </row>
    <row r="14" spans="2:15" ht="18" customHeight="1">
      <c r="B14" s="5">
        <v>39470</v>
      </c>
      <c r="C14" s="8">
        <v>19</v>
      </c>
      <c r="D14" s="3">
        <v>13455</v>
      </c>
      <c r="E14" s="1" t="s">
        <v>11</v>
      </c>
      <c r="F14" s="3" t="s">
        <v>13</v>
      </c>
      <c r="G14" s="3" t="s">
        <v>52</v>
      </c>
      <c r="H14" s="3" t="s">
        <v>53</v>
      </c>
      <c r="I14" s="6"/>
      <c r="J14" s="6"/>
      <c r="K14" s="6">
        <v>400</v>
      </c>
      <c r="L14" s="6">
        <v>156</v>
      </c>
      <c r="M14" s="6">
        <v>300</v>
      </c>
      <c r="N14" s="7"/>
      <c r="O14" s="7">
        <f t="shared" si="0"/>
        <v>856</v>
      </c>
    </row>
    <row r="15" spans="2:15" ht="18" customHeight="1">
      <c r="B15" s="5">
        <v>39101</v>
      </c>
      <c r="C15" s="8">
        <v>17</v>
      </c>
      <c r="D15" s="3">
        <v>13457</v>
      </c>
      <c r="E15" s="1" t="s">
        <v>32</v>
      </c>
      <c r="F15" s="3" t="s">
        <v>13</v>
      </c>
      <c r="G15" s="3" t="s">
        <v>147</v>
      </c>
      <c r="H15" s="3" t="s">
        <v>53</v>
      </c>
      <c r="I15" s="6"/>
      <c r="J15" s="6"/>
      <c r="K15" s="6">
        <v>400.53</v>
      </c>
      <c r="L15" s="35">
        <v>156</v>
      </c>
      <c r="M15" s="6">
        <v>300</v>
      </c>
      <c r="N15" s="7"/>
      <c r="O15" s="7">
        <f t="shared" si="0"/>
        <v>856.53</v>
      </c>
    </row>
    <row r="16" spans="2:15" ht="15">
      <c r="B16" s="5">
        <v>39683</v>
      </c>
      <c r="C16" s="8"/>
      <c r="D16" s="3">
        <v>13458</v>
      </c>
      <c r="E16" s="1" t="s">
        <v>36</v>
      </c>
      <c r="F16" s="3" t="s">
        <v>13</v>
      </c>
      <c r="G16" s="3" t="s">
        <v>148</v>
      </c>
      <c r="H16" s="3" t="s">
        <v>53</v>
      </c>
      <c r="I16" s="6"/>
      <c r="J16" s="6"/>
      <c r="K16" s="6"/>
      <c r="L16" s="6"/>
      <c r="M16" s="6">
        <v>220</v>
      </c>
      <c r="N16" s="7"/>
      <c r="O16" s="7">
        <f t="shared" si="0"/>
        <v>220</v>
      </c>
    </row>
    <row r="17" spans="2:15" ht="18" customHeight="1">
      <c r="B17" s="5">
        <v>39683</v>
      </c>
      <c r="C17" s="8">
        <v>16</v>
      </c>
      <c r="D17" s="3">
        <v>13459</v>
      </c>
      <c r="E17" s="1" t="s">
        <v>14</v>
      </c>
      <c r="F17" s="3" t="s">
        <v>13</v>
      </c>
      <c r="G17" s="3" t="s">
        <v>149</v>
      </c>
      <c r="H17" s="3" t="s">
        <v>54</v>
      </c>
      <c r="I17" s="6">
        <v>1500</v>
      </c>
      <c r="J17" s="6"/>
      <c r="K17" s="6">
        <v>1000</v>
      </c>
      <c r="L17" s="6">
        <v>156</v>
      </c>
      <c r="M17" s="6">
        <v>400</v>
      </c>
      <c r="N17" s="7"/>
      <c r="O17" s="7">
        <f t="shared" si="0"/>
        <v>3056</v>
      </c>
    </row>
    <row r="18" spans="2:15" ht="18" customHeight="1">
      <c r="B18" s="5">
        <v>39472</v>
      </c>
      <c r="C18" s="8" t="s">
        <v>57</v>
      </c>
      <c r="D18" s="3">
        <v>13472</v>
      </c>
      <c r="E18" s="1" t="s">
        <v>11</v>
      </c>
      <c r="F18" s="3" t="s">
        <v>13</v>
      </c>
      <c r="G18" s="3" t="s">
        <v>35</v>
      </c>
      <c r="H18" s="3" t="s">
        <v>55</v>
      </c>
      <c r="I18" s="6">
        <v>1000</v>
      </c>
      <c r="J18" s="6"/>
      <c r="K18" s="6">
        <v>200</v>
      </c>
      <c r="L18" s="6">
        <v>78</v>
      </c>
      <c r="M18" s="6">
        <v>300</v>
      </c>
      <c r="N18" s="7"/>
      <c r="O18" s="7">
        <f t="shared" si="0"/>
        <v>1578</v>
      </c>
    </row>
    <row r="19" spans="2:15" ht="18" customHeight="1">
      <c r="B19" s="5">
        <v>39477</v>
      </c>
      <c r="C19" s="9">
        <v>39506</v>
      </c>
      <c r="D19" s="3">
        <v>13493</v>
      </c>
      <c r="E19" s="1" t="s">
        <v>14</v>
      </c>
      <c r="F19" s="3" t="s">
        <v>12</v>
      </c>
      <c r="G19" s="3" t="s">
        <v>150</v>
      </c>
      <c r="H19" s="3" t="s">
        <v>56</v>
      </c>
      <c r="I19" s="6">
        <v>5646.32</v>
      </c>
      <c r="J19" s="6"/>
      <c r="K19" s="6">
        <v>880</v>
      </c>
      <c r="L19" s="6">
        <v>156</v>
      </c>
      <c r="M19" s="6">
        <v>3682</v>
      </c>
      <c r="N19" s="7"/>
      <c r="O19" s="7">
        <f t="shared" si="0"/>
        <v>10364.32</v>
      </c>
    </row>
    <row r="20" spans="2:15" ht="18" customHeight="1">
      <c r="B20" s="5">
        <v>39478</v>
      </c>
      <c r="D20" s="3">
        <v>13500</v>
      </c>
      <c r="E20" s="1" t="s">
        <v>17</v>
      </c>
      <c r="F20" s="3" t="s">
        <v>12</v>
      </c>
      <c r="G20" s="3" t="s">
        <v>58</v>
      </c>
      <c r="H20" s="3" t="s">
        <v>59</v>
      </c>
      <c r="I20" s="6">
        <v>2500</v>
      </c>
      <c r="J20" s="6"/>
      <c r="K20" s="6"/>
      <c r="L20" s="6"/>
      <c r="M20" s="6">
        <v>300</v>
      </c>
      <c r="N20" s="7"/>
      <c r="O20" s="7">
        <f t="shared" si="0"/>
        <v>2800</v>
      </c>
    </row>
    <row r="21" spans="2:15" ht="18" customHeight="1">
      <c r="B21" s="5">
        <v>39478</v>
      </c>
      <c r="C21" s="8" t="s">
        <v>62</v>
      </c>
      <c r="D21" s="3">
        <v>13505</v>
      </c>
      <c r="E21" s="1" t="s">
        <v>60</v>
      </c>
      <c r="F21" s="3" t="s">
        <v>12</v>
      </c>
      <c r="G21" s="3" t="s">
        <v>61</v>
      </c>
      <c r="H21" s="3" t="s">
        <v>59</v>
      </c>
      <c r="I21" s="6">
        <v>2402.83</v>
      </c>
      <c r="J21" s="6"/>
      <c r="K21" s="6">
        <v>410</v>
      </c>
      <c r="L21" s="6">
        <v>150</v>
      </c>
      <c r="M21" s="6">
        <v>1817</v>
      </c>
      <c r="N21" s="7"/>
      <c r="O21" s="7">
        <f t="shared" si="0"/>
        <v>4779.83</v>
      </c>
    </row>
    <row r="22" spans="2:15" ht="15">
      <c r="B22" s="5">
        <v>39479</v>
      </c>
      <c r="C22" s="9">
        <v>39463</v>
      </c>
      <c r="D22" s="3">
        <v>13471</v>
      </c>
      <c r="E22" s="1" t="s">
        <v>14</v>
      </c>
      <c r="F22" s="3" t="s">
        <v>13</v>
      </c>
      <c r="G22" s="3" t="s">
        <v>63</v>
      </c>
      <c r="H22" s="3" t="s">
        <v>64</v>
      </c>
      <c r="I22" s="6"/>
      <c r="J22" s="6"/>
      <c r="K22" s="6">
        <v>700</v>
      </c>
      <c r="L22" s="6">
        <v>156</v>
      </c>
      <c r="M22" s="6">
        <v>400</v>
      </c>
      <c r="N22" s="7"/>
      <c r="O22" s="7">
        <f t="shared" si="0"/>
        <v>1256</v>
      </c>
    </row>
    <row r="23" spans="2:15" ht="18" customHeight="1">
      <c r="B23" s="5">
        <v>39483</v>
      </c>
      <c r="C23" s="8">
        <v>8</v>
      </c>
      <c r="D23" s="3">
        <v>13511</v>
      </c>
      <c r="E23" s="1" t="s">
        <v>31</v>
      </c>
      <c r="F23" s="3" t="s">
        <v>65</v>
      </c>
      <c r="G23" s="3" t="s">
        <v>66</v>
      </c>
      <c r="H23" s="3" t="s">
        <v>67</v>
      </c>
      <c r="I23" s="6"/>
      <c r="J23" s="6"/>
      <c r="K23" s="6"/>
      <c r="L23" s="6">
        <v>19</v>
      </c>
      <c r="M23" s="6">
        <v>220</v>
      </c>
      <c r="N23" s="7"/>
      <c r="O23" s="7">
        <f t="shared" si="0"/>
        <v>239</v>
      </c>
    </row>
    <row r="24" spans="2:15" ht="15">
      <c r="B24" s="5">
        <v>39483</v>
      </c>
      <c r="C24" s="8">
        <v>6</v>
      </c>
      <c r="D24" s="3">
        <v>13513</v>
      </c>
      <c r="E24" s="1" t="s">
        <v>68</v>
      </c>
      <c r="F24" s="3" t="s">
        <v>13</v>
      </c>
      <c r="G24" s="3" t="s">
        <v>69</v>
      </c>
      <c r="H24" s="5" t="s">
        <v>70</v>
      </c>
      <c r="I24" s="6"/>
      <c r="J24" s="6"/>
      <c r="K24" s="6">
        <v>600</v>
      </c>
      <c r="L24" s="6">
        <v>156</v>
      </c>
      <c r="M24" s="6">
        <v>300</v>
      </c>
      <c r="N24" s="7"/>
      <c r="O24" s="7">
        <f t="shared" si="0"/>
        <v>1056</v>
      </c>
    </row>
    <row r="25" spans="2:15" ht="18" customHeight="1">
      <c r="B25" s="5">
        <v>39483</v>
      </c>
      <c r="C25" s="8"/>
      <c r="D25" s="3">
        <v>13514</v>
      </c>
      <c r="E25" s="1" t="s">
        <v>33</v>
      </c>
      <c r="F25" s="3" t="s">
        <v>13</v>
      </c>
      <c r="G25" s="3" t="s">
        <v>69</v>
      </c>
      <c r="H25" s="5" t="s">
        <v>70</v>
      </c>
      <c r="I25" s="6"/>
      <c r="J25" s="6"/>
      <c r="K25" s="6"/>
      <c r="L25" s="6"/>
      <c r="M25" s="6">
        <v>220</v>
      </c>
      <c r="N25" s="7"/>
      <c r="O25" s="7">
        <f t="shared" si="0"/>
        <v>220</v>
      </c>
    </row>
    <row r="26" spans="2:15" ht="18" customHeight="1">
      <c r="B26" s="5">
        <v>39483</v>
      </c>
      <c r="C26" s="8"/>
      <c r="D26" s="3">
        <v>13515</v>
      </c>
      <c r="E26" s="1" t="s">
        <v>71</v>
      </c>
      <c r="F26" s="3" t="s">
        <v>13</v>
      </c>
      <c r="G26" s="3" t="s">
        <v>69</v>
      </c>
      <c r="H26" s="5" t="s">
        <v>70</v>
      </c>
      <c r="I26" s="6"/>
      <c r="J26" s="6"/>
      <c r="K26" s="6"/>
      <c r="L26" s="6"/>
      <c r="M26" s="6">
        <v>220</v>
      </c>
      <c r="N26" s="7"/>
      <c r="O26" s="7">
        <f t="shared" si="0"/>
        <v>220</v>
      </c>
    </row>
    <row r="27" spans="2:15" ht="18" customHeight="1">
      <c r="B27" s="5">
        <v>39483</v>
      </c>
      <c r="C27" s="8" t="s">
        <v>72</v>
      </c>
      <c r="D27" s="3">
        <v>13529</v>
      </c>
      <c r="E27" s="1" t="s">
        <v>23</v>
      </c>
      <c r="F27" s="3" t="s">
        <v>13</v>
      </c>
      <c r="G27" s="3" t="s">
        <v>73</v>
      </c>
      <c r="H27" s="5" t="s">
        <v>74</v>
      </c>
      <c r="I27" s="6"/>
      <c r="J27" s="6"/>
      <c r="K27" s="6">
        <v>795</v>
      </c>
      <c r="L27" s="6">
        <v>156</v>
      </c>
      <c r="M27" s="6">
        <v>300</v>
      </c>
      <c r="N27" s="7"/>
      <c r="O27" s="7">
        <f t="shared" si="0"/>
        <v>1251</v>
      </c>
    </row>
    <row r="28" spans="2:15" ht="18" customHeight="1">
      <c r="B28" s="5">
        <v>39483</v>
      </c>
      <c r="C28" s="8">
        <v>28</v>
      </c>
      <c r="D28" s="3">
        <v>13536</v>
      </c>
      <c r="E28" s="1" t="s">
        <v>14</v>
      </c>
      <c r="F28" s="3" t="s">
        <v>13</v>
      </c>
      <c r="G28" s="3" t="s">
        <v>75</v>
      </c>
      <c r="H28" s="3" t="s">
        <v>74</v>
      </c>
      <c r="I28" s="6"/>
      <c r="J28" s="6"/>
      <c r="K28" s="6">
        <v>950</v>
      </c>
      <c r="L28" s="6">
        <v>156</v>
      </c>
      <c r="M28" s="6">
        <v>400</v>
      </c>
      <c r="N28" s="7"/>
      <c r="O28" s="7">
        <f t="shared" si="0"/>
        <v>1506</v>
      </c>
    </row>
    <row r="29" spans="2:15" ht="18" customHeight="1">
      <c r="B29" s="5">
        <v>39483</v>
      </c>
      <c r="C29" s="8">
        <v>7</v>
      </c>
      <c r="D29" s="3">
        <v>13537</v>
      </c>
      <c r="E29" s="1" t="s">
        <v>76</v>
      </c>
      <c r="F29" s="3" t="s">
        <v>13</v>
      </c>
      <c r="G29" s="3" t="s">
        <v>77</v>
      </c>
      <c r="H29" s="3" t="s">
        <v>70</v>
      </c>
      <c r="I29" s="6"/>
      <c r="J29" s="6"/>
      <c r="K29" s="6">
        <v>729.97</v>
      </c>
      <c r="L29" s="6">
        <v>156</v>
      </c>
      <c r="M29" s="6">
        <v>300</v>
      </c>
      <c r="N29" s="7"/>
      <c r="O29" s="7">
        <f t="shared" si="0"/>
        <v>1185.97</v>
      </c>
    </row>
    <row r="30" spans="2:15" ht="18" customHeight="1">
      <c r="B30" s="5">
        <v>39483</v>
      </c>
      <c r="C30" s="8"/>
      <c r="D30" s="3">
        <v>13539</v>
      </c>
      <c r="E30" s="1" t="s">
        <v>19</v>
      </c>
      <c r="F30" s="3" t="s">
        <v>13</v>
      </c>
      <c r="G30" s="3" t="s">
        <v>77</v>
      </c>
      <c r="H30" s="3" t="s">
        <v>70</v>
      </c>
      <c r="I30" s="6"/>
      <c r="J30" s="6"/>
      <c r="K30" s="6"/>
      <c r="L30" s="6"/>
      <c r="M30" s="6">
        <v>300</v>
      </c>
      <c r="N30" s="7"/>
      <c r="O30" s="7">
        <f t="shared" si="0"/>
        <v>300</v>
      </c>
    </row>
    <row r="31" spans="2:15" ht="18" customHeight="1">
      <c r="B31" s="5">
        <v>39483</v>
      </c>
      <c r="C31" s="8"/>
      <c r="D31" s="3">
        <v>13540</v>
      </c>
      <c r="E31" s="1" t="s">
        <v>78</v>
      </c>
      <c r="F31" s="3" t="s">
        <v>13</v>
      </c>
      <c r="G31" s="3" t="s">
        <v>77</v>
      </c>
      <c r="H31" s="3" t="s">
        <v>70</v>
      </c>
      <c r="I31" s="6"/>
      <c r="J31" s="6"/>
      <c r="K31" s="6"/>
      <c r="L31" s="6"/>
      <c r="M31" s="6">
        <v>300</v>
      </c>
      <c r="N31" s="7"/>
      <c r="O31" s="7">
        <f t="shared" si="0"/>
        <v>300</v>
      </c>
    </row>
    <row r="32" spans="2:15" ht="18" customHeight="1">
      <c r="B32" s="5">
        <v>39483</v>
      </c>
      <c r="C32" s="8"/>
      <c r="D32" s="3">
        <v>13541</v>
      </c>
      <c r="E32" s="1" t="s">
        <v>17</v>
      </c>
      <c r="F32" s="3" t="s">
        <v>13</v>
      </c>
      <c r="G32" s="3" t="s">
        <v>77</v>
      </c>
      <c r="H32" s="3" t="s">
        <v>70</v>
      </c>
      <c r="I32" s="6">
        <v>1000</v>
      </c>
      <c r="J32" s="6"/>
      <c r="K32" s="6"/>
      <c r="L32" s="6"/>
      <c r="M32" s="6"/>
      <c r="N32" s="7"/>
      <c r="O32" s="7">
        <f t="shared" si="0"/>
        <v>1000</v>
      </c>
    </row>
    <row r="33" spans="2:15" ht="18" customHeight="1">
      <c r="B33" s="5">
        <v>39491</v>
      </c>
      <c r="C33" s="8">
        <v>22</v>
      </c>
      <c r="D33" s="3">
        <v>13563</v>
      </c>
      <c r="E33" s="1" t="s">
        <v>11</v>
      </c>
      <c r="F33" s="3" t="s">
        <v>13</v>
      </c>
      <c r="G33" s="3" t="s">
        <v>80</v>
      </c>
      <c r="H33" s="3" t="s">
        <v>79</v>
      </c>
      <c r="I33" s="6">
        <v>1000</v>
      </c>
      <c r="J33" s="6"/>
      <c r="K33" s="6">
        <v>400</v>
      </c>
      <c r="L33" s="6">
        <v>156</v>
      </c>
      <c r="M33" s="6">
        <v>300</v>
      </c>
      <c r="N33" s="7"/>
      <c r="O33" s="7">
        <f t="shared" si="0"/>
        <v>1856</v>
      </c>
    </row>
    <row r="34" spans="2:15" ht="18" customHeight="1">
      <c r="B34" s="5">
        <v>39492</v>
      </c>
      <c r="C34" s="8"/>
      <c r="D34" s="3">
        <v>13567</v>
      </c>
      <c r="E34" s="1" t="s">
        <v>15</v>
      </c>
      <c r="F34" s="3" t="s">
        <v>13</v>
      </c>
      <c r="G34" s="3" t="s">
        <v>81</v>
      </c>
      <c r="H34" s="3" t="s">
        <v>82</v>
      </c>
      <c r="I34" s="6"/>
      <c r="J34" s="6"/>
      <c r="K34" s="6"/>
      <c r="L34" s="6"/>
      <c r="M34" s="6">
        <v>300</v>
      </c>
      <c r="N34" s="7"/>
      <c r="O34" s="7">
        <f t="shared" si="0"/>
        <v>300</v>
      </c>
    </row>
    <row r="35" spans="2:15" ht="18" customHeight="1">
      <c r="B35" s="5">
        <v>39492</v>
      </c>
      <c r="C35" s="8"/>
      <c r="D35" s="3">
        <v>13577</v>
      </c>
      <c r="E35" s="1" t="s">
        <v>25</v>
      </c>
      <c r="F35" s="3" t="s">
        <v>13</v>
      </c>
      <c r="G35" s="3" t="s">
        <v>83</v>
      </c>
      <c r="H35" s="3" t="s">
        <v>82</v>
      </c>
      <c r="I35" s="6"/>
      <c r="J35" s="6"/>
      <c r="K35" s="6"/>
      <c r="L35" s="6"/>
      <c r="M35" s="6">
        <v>300</v>
      </c>
      <c r="N35" s="7"/>
      <c r="O35" s="7">
        <f t="shared" si="0"/>
        <v>300</v>
      </c>
    </row>
    <row r="36" spans="2:15" ht="18" customHeight="1">
      <c r="B36" s="5">
        <v>39492</v>
      </c>
      <c r="C36" s="8"/>
      <c r="D36" s="3">
        <v>13578</v>
      </c>
      <c r="E36" s="1" t="s">
        <v>14</v>
      </c>
      <c r="F36" s="3" t="s">
        <v>13</v>
      </c>
      <c r="G36" s="3" t="s">
        <v>151</v>
      </c>
      <c r="H36" s="3" t="s">
        <v>82</v>
      </c>
      <c r="I36" s="6"/>
      <c r="J36" s="6"/>
      <c r="K36" s="6"/>
      <c r="L36" s="6"/>
      <c r="M36" s="6">
        <v>220</v>
      </c>
      <c r="N36" s="7"/>
      <c r="O36" s="7">
        <f t="shared" si="0"/>
        <v>220</v>
      </c>
    </row>
    <row r="37" spans="2:15" ht="18" customHeight="1">
      <c r="B37" s="5">
        <v>39496</v>
      </c>
      <c r="C37" s="8"/>
      <c r="D37" s="3">
        <v>13585</v>
      </c>
      <c r="E37" s="1" t="s">
        <v>33</v>
      </c>
      <c r="F37" s="3" t="s">
        <v>13</v>
      </c>
      <c r="G37" s="3" t="s">
        <v>152</v>
      </c>
      <c r="H37" s="3" t="s">
        <v>84</v>
      </c>
      <c r="I37" s="6"/>
      <c r="J37" s="6"/>
      <c r="K37" s="6"/>
      <c r="L37" s="6"/>
      <c r="M37" s="6">
        <v>220</v>
      </c>
      <c r="N37" s="7"/>
      <c r="O37" s="7">
        <f t="shared" si="0"/>
        <v>220</v>
      </c>
    </row>
    <row r="38" spans="2:15" ht="18" customHeight="1">
      <c r="B38" s="5">
        <v>39496</v>
      </c>
      <c r="C38" s="8">
        <v>22</v>
      </c>
      <c r="D38" s="3">
        <v>13586</v>
      </c>
      <c r="E38" s="1" t="s">
        <v>11</v>
      </c>
      <c r="F38" s="3" t="s">
        <v>13</v>
      </c>
      <c r="G38" s="3" t="s">
        <v>85</v>
      </c>
      <c r="H38" s="3" t="s">
        <v>84</v>
      </c>
      <c r="I38" s="6"/>
      <c r="J38" s="6"/>
      <c r="K38" s="6">
        <v>400</v>
      </c>
      <c r="L38" s="6">
        <v>156</v>
      </c>
      <c r="M38" s="6">
        <v>300</v>
      </c>
      <c r="N38" s="7"/>
      <c r="O38" s="7">
        <f t="shared" si="0"/>
        <v>856</v>
      </c>
    </row>
    <row r="39" spans="2:15" ht="18" customHeight="1">
      <c r="B39" s="5">
        <v>39497</v>
      </c>
      <c r="C39" s="8">
        <v>26</v>
      </c>
      <c r="D39" s="3">
        <v>13588</v>
      </c>
      <c r="E39" s="1" t="s">
        <v>15</v>
      </c>
      <c r="F39" s="3" t="s">
        <v>13</v>
      </c>
      <c r="G39" s="3" t="s">
        <v>153</v>
      </c>
      <c r="H39" s="3" t="s">
        <v>86</v>
      </c>
      <c r="I39" s="6"/>
      <c r="J39" s="6"/>
      <c r="K39" s="6">
        <v>484</v>
      </c>
      <c r="L39" s="6">
        <v>137</v>
      </c>
      <c r="M39" s="6">
        <v>300</v>
      </c>
      <c r="N39" s="7"/>
      <c r="O39" s="7">
        <f t="shared" si="0"/>
        <v>921</v>
      </c>
    </row>
    <row r="40" spans="2:15" ht="18" customHeight="1">
      <c r="B40" s="5">
        <v>39499</v>
      </c>
      <c r="C40" s="8">
        <v>28</v>
      </c>
      <c r="D40" s="3">
        <v>13492</v>
      </c>
      <c r="E40" s="1" t="s">
        <v>14</v>
      </c>
      <c r="F40" s="3" t="s">
        <v>12</v>
      </c>
      <c r="G40" s="3" t="s">
        <v>87</v>
      </c>
      <c r="H40" s="3" t="s">
        <v>88</v>
      </c>
      <c r="I40" s="6"/>
      <c r="J40" s="6">
        <v>4583.98</v>
      </c>
      <c r="K40" s="6"/>
      <c r="L40" s="6"/>
      <c r="M40" s="6"/>
      <c r="N40" s="7"/>
      <c r="O40" s="7">
        <f t="shared" si="0"/>
        <v>4583.98</v>
      </c>
    </row>
    <row r="41" spans="2:15" ht="18" customHeight="1">
      <c r="B41" s="5">
        <v>37308</v>
      </c>
      <c r="C41" s="8" t="s">
        <v>90</v>
      </c>
      <c r="D41" s="3">
        <v>13594</v>
      </c>
      <c r="E41" s="1" t="s">
        <v>25</v>
      </c>
      <c r="F41" s="3" t="s">
        <v>13</v>
      </c>
      <c r="G41" s="3" t="s">
        <v>89</v>
      </c>
      <c r="H41" s="3" t="s">
        <v>24</v>
      </c>
      <c r="I41" s="6"/>
      <c r="J41" s="6"/>
      <c r="K41" s="6">
        <v>1100</v>
      </c>
      <c r="L41" s="6">
        <v>190</v>
      </c>
      <c r="M41" s="6">
        <v>600</v>
      </c>
      <c r="N41" s="7"/>
      <c r="O41" s="7">
        <f t="shared" si="0"/>
        <v>1890</v>
      </c>
    </row>
    <row r="42" spans="2:15" ht="18" customHeight="1">
      <c r="B42" s="5">
        <v>39499</v>
      </c>
      <c r="C42" s="8">
        <v>13738</v>
      </c>
      <c r="D42" s="3">
        <v>13595</v>
      </c>
      <c r="E42" s="1" t="s">
        <v>22</v>
      </c>
      <c r="F42" s="3" t="s">
        <v>13</v>
      </c>
      <c r="G42" s="3" t="s">
        <v>89</v>
      </c>
      <c r="H42" s="3" t="s">
        <v>91</v>
      </c>
      <c r="I42" s="6"/>
      <c r="J42" s="6"/>
      <c r="K42" s="6">
        <v>850</v>
      </c>
      <c r="L42" s="6">
        <v>190</v>
      </c>
      <c r="M42" s="6">
        <v>440</v>
      </c>
      <c r="N42" s="7"/>
      <c r="O42" s="7">
        <f t="shared" si="0"/>
        <v>1480</v>
      </c>
    </row>
    <row r="43" spans="2:15" ht="18" customHeight="1">
      <c r="B43" s="5">
        <v>39499</v>
      </c>
      <c r="C43" s="8"/>
      <c r="D43" s="3">
        <v>13597</v>
      </c>
      <c r="E43" s="1" t="s">
        <v>68</v>
      </c>
      <c r="F43" s="3" t="s">
        <v>13</v>
      </c>
      <c r="G43" s="3" t="s">
        <v>92</v>
      </c>
      <c r="H43" s="3" t="s">
        <v>24</v>
      </c>
      <c r="I43" s="6">
        <v>1500</v>
      </c>
      <c r="J43" s="6"/>
      <c r="K43" s="6"/>
      <c r="L43" s="6"/>
      <c r="M43" s="6"/>
      <c r="N43" s="7"/>
      <c r="O43" s="7">
        <f t="shared" si="0"/>
        <v>1500</v>
      </c>
    </row>
    <row r="44" spans="2:15" ht="18" customHeight="1">
      <c r="B44" s="5">
        <v>39499</v>
      </c>
      <c r="C44" s="8"/>
      <c r="D44" s="3">
        <v>13598</v>
      </c>
      <c r="E44" s="1" t="s">
        <v>33</v>
      </c>
      <c r="F44" s="3" t="s">
        <v>13</v>
      </c>
      <c r="G44" s="3" t="s">
        <v>92</v>
      </c>
      <c r="H44" s="3" t="s">
        <v>24</v>
      </c>
      <c r="I44" s="6">
        <v>1000</v>
      </c>
      <c r="J44" s="6"/>
      <c r="K44" s="6"/>
      <c r="L44" s="6"/>
      <c r="M44" s="6"/>
      <c r="N44" s="7"/>
      <c r="O44" s="7">
        <f t="shared" si="0"/>
        <v>1000</v>
      </c>
    </row>
    <row r="45" spans="2:15" ht="18" customHeight="1">
      <c r="B45" s="5">
        <v>39499</v>
      </c>
      <c r="C45" s="8"/>
      <c r="D45" s="3">
        <v>13603</v>
      </c>
      <c r="E45" s="1" t="s">
        <v>17</v>
      </c>
      <c r="F45" s="3" t="s">
        <v>13</v>
      </c>
      <c r="G45" s="3" t="s">
        <v>93</v>
      </c>
      <c r="H45" s="3" t="s">
        <v>94</v>
      </c>
      <c r="I45" s="6">
        <v>1000</v>
      </c>
      <c r="J45" s="6"/>
      <c r="K45" s="6"/>
      <c r="L45" s="6"/>
      <c r="M45" s="6"/>
      <c r="N45" s="7"/>
      <c r="O45" s="7">
        <f t="shared" si="0"/>
        <v>1000</v>
      </c>
    </row>
    <row r="46" spans="2:15" ht="18" customHeight="1">
      <c r="B46" s="5">
        <v>39499</v>
      </c>
      <c r="C46" s="8"/>
      <c r="D46" s="3">
        <v>13612</v>
      </c>
      <c r="E46" s="1" t="s">
        <v>95</v>
      </c>
      <c r="F46" s="3" t="s">
        <v>13</v>
      </c>
      <c r="G46" s="3" t="s">
        <v>92</v>
      </c>
      <c r="H46" s="3" t="s">
        <v>24</v>
      </c>
      <c r="I46" s="6">
        <v>1000</v>
      </c>
      <c r="J46" s="6"/>
      <c r="K46" s="6"/>
      <c r="L46" s="6"/>
      <c r="M46" s="6"/>
      <c r="N46" s="7"/>
      <c r="O46" s="7">
        <f t="shared" si="0"/>
        <v>1000</v>
      </c>
    </row>
    <row r="47" spans="2:15" ht="18" customHeight="1">
      <c r="B47" s="5">
        <v>39499</v>
      </c>
      <c r="C47" s="8"/>
      <c r="D47" s="3">
        <v>13613</v>
      </c>
      <c r="E47" s="1" t="s">
        <v>36</v>
      </c>
      <c r="F47" s="3" t="s">
        <v>13</v>
      </c>
      <c r="G47" s="3" t="s">
        <v>92</v>
      </c>
      <c r="H47" s="3" t="s">
        <v>24</v>
      </c>
      <c r="I47" s="6">
        <v>1000</v>
      </c>
      <c r="J47" s="6"/>
      <c r="K47" s="6"/>
      <c r="L47" s="6"/>
      <c r="M47" s="6"/>
      <c r="N47" s="7"/>
      <c r="O47" s="7">
        <f t="shared" si="0"/>
        <v>1000</v>
      </c>
    </row>
    <row r="48" spans="2:15" ht="18" customHeight="1">
      <c r="B48" s="5">
        <v>39499</v>
      </c>
      <c r="C48" s="8"/>
      <c r="D48" s="3">
        <v>13614</v>
      </c>
      <c r="E48" s="1" t="s">
        <v>34</v>
      </c>
      <c r="F48" s="3" t="s">
        <v>13</v>
      </c>
      <c r="G48" s="3" t="s">
        <v>92</v>
      </c>
      <c r="H48" s="3" t="s">
        <v>24</v>
      </c>
      <c r="I48" s="6">
        <v>1000</v>
      </c>
      <c r="J48" s="6"/>
      <c r="K48" s="6"/>
      <c r="L48" s="6"/>
      <c r="M48" s="6"/>
      <c r="N48" s="7"/>
      <c r="O48" s="7">
        <f t="shared" si="0"/>
        <v>1000</v>
      </c>
    </row>
    <row r="49" spans="2:15" ht="18" customHeight="1">
      <c r="B49" s="5">
        <v>39499</v>
      </c>
      <c r="C49" s="8">
        <v>22</v>
      </c>
      <c r="D49" s="3">
        <v>13615</v>
      </c>
      <c r="E49" s="1" t="s">
        <v>11</v>
      </c>
      <c r="F49" s="3" t="s">
        <v>13</v>
      </c>
      <c r="G49" s="3" t="s">
        <v>85</v>
      </c>
      <c r="H49" s="3" t="s">
        <v>96</v>
      </c>
      <c r="I49" s="6">
        <v>1000</v>
      </c>
      <c r="J49" s="6"/>
      <c r="K49" s="6">
        <v>400</v>
      </c>
      <c r="L49" s="6">
        <v>78</v>
      </c>
      <c r="M49" s="6">
        <v>300</v>
      </c>
      <c r="N49" s="7"/>
      <c r="O49" s="7">
        <f t="shared" si="0"/>
        <v>1778</v>
      </c>
    </row>
    <row r="50" spans="2:15" ht="18" customHeight="1">
      <c r="B50" s="5">
        <v>39503</v>
      </c>
      <c r="C50" s="8">
        <v>22</v>
      </c>
      <c r="D50" s="3">
        <v>13619</v>
      </c>
      <c r="E50" s="1" t="s">
        <v>11</v>
      </c>
      <c r="F50" s="3" t="s">
        <v>97</v>
      </c>
      <c r="G50" s="3" t="s">
        <v>98</v>
      </c>
      <c r="H50" s="3" t="s">
        <v>99</v>
      </c>
      <c r="I50" s="6">
        <v>2500</v>
      </c>
      <c r="J50" s="6"/>
      <c r="K50" s="6">
        <v>400</v>
      </c>
      <c r="L50" s="6">
        <v>156</v>
      </c>
      <c r="M50" s="6">
        <v>300</v>
      </c>
      <c r="N50" s="7"/>
      <c r="O50" s="7">
        <f t="shared" si="0"/>
        <v>3356</v>
      </c>
    </row>
    <row r="51" spans="2:15" ht="18" customHeight="1">
      <c r="B51" s="5">
        <v>39503</v>
      </c>
      <c r="C51" s="8" t="s">
        <v>106</v>
      </c>
      <c r="D51" s="3">
        <v>13624</v>
      </c>
      <c r="E51" s="1" t="s">
        <v>25</v>
      </c>
      <c r="F51" s="3" t="s">
        <v>100</v>
      </c>
      <c r="G51" s="3" t="s">
        <v>101</v>
      </c>
      <c r="H51" s="3" t="s">
        <v>102</v>
      </c>
      <c r="I51" s="6"/>
      <c r="J51" s="6"/>
      <c r="K51" s="6">
        <v>380</v>
      </c>
      <c r="L51" s="6">
        <v>38</v>
      </c>
      <c r="M51" s="6">
        <v>600</v>
      </c>
      <c r="N51" s="7"/>
      <c r="O51" s="7">
        <f t="shared" si="0"/>
        <v>1018</v>
      </c>
    </row>
    <row r="52" spans="2:15" ht="18" customHeight="1">
      <c r="B52" s="5">
        <v>39503</v>
      </c>
      <c r="C52" s="8">
        <v>13738</v>
      </c>
      <c r="D52" s="3">
        <v>13625</v>
      </c>
      <c r="E52" s="1" t="s">
        <v>22</v>
      </c>
      <c r="F52" s="3" t="s">
        <v>100</v>
      </c>
      <c r="G52" s="3" t="s">
        <v>101</v>
      </c>
      <c r="H52" s="3" t="s">
        <v>102</v>
      </c>
      <c r="I52" s="6"/>
      <c r="J52" s="6"/>
      <c r="K52" s="6">
        <v>400</v>
      </c>
      <c r="L52" s="6"/>
      <c r="M52" s="6">
        <v>880</v>
      </c>
      <c r="N52" s="7"/>
      <c r="O52" s="7">
        <f t="shared" si="0"/>
        <v>1280</v>
      </c>
    </row>
    <row r="53" spans="2:15" ht="18" customHeight="1">
      <c r="B53" s="5">
        <v>39503</v>
      </c>
      <c r="C53" s="8"/>
      <c r="D53" s="3">
        <v>13626</v>
      </c>
      <c r="E53" s="1" t="s">
        <v>14</v>
      </c>
      <c r="F53" s="3" t="s">
        <v>13</v>
      </c>
      <c r="G53" s="3" t="s">
        <v>154</v>
      </c>
      <c r="H53" s="5" t="s">
        <v>103</v>
      </c>
      <c r="I53" s="6">
        <v>1500</v>
      </c>
      <c r="J53" s="6"/>
      <c r="K53" s="6"/>
      <c r="L53" s="6"/>
      <c r="M53" s="6"/>
      <c r="N53" s="7"/>
      <c r="O53" s="7">
        <f t="shared" si="0"/>
        <v>1500</v>
      </c>
    </row>
    <row r="54" spans="2:15" ht="18" customHeight="1">
      <c r="B54" s="5">
        <v>39503</v>
      </c>
      <c r="C54" s="8"/>
      <c r="D54" s="3">
        <v>13627</v>
      </c>
      <c r="E54" s="1" t="s">
        <v>14</v>
      </c>
      <c r="F54" s="3" t="s">
        <v>13</v>
      </c>
      <c r="G54" s="3" t="s">
        <v>104</v>
      </c>
      <c r="H54" s="3" t="s">
        <v>105</v>
      </c>
      <c r="I54" s="6"/>
      <c r="J54" s="6"/>
      <c r="K54" s="6">
        <v>480</v>
      </c>
      <c r="L54" s="6">
        <v>156</v>
      </c>
      <c r="M54" s="6">
        <v>400</v>
      </c>
      <c r="N54" s="7"/>
      <c r="O54" s="7">
        <f t="shared" si="0"/>
        <v>1036</v>
      </c>
    </row>
    <row r="55" spans="2:15" ht="18" customHeight="1">
      <c r="B55" s="5">
        <v>39503</v>
      </c>
      <c r="C55" s="8"/>
      <c r="D55" s="3">
        <v>13628</v>
      </c>
      <c r="E55" s="1" t="s">
        <v>14</v>
      </c>
      <c r="F55" s="3" t="s">
        <v>13</v>
      </c>
      <c r="G55" s="3" t="s">
        <v>107</v>
      </c>
      <c r="H55" s="3" t="s">
        <v>108</v>
      </c>
      <c r="I55" s="6">
        <v>1500</v>
      </c>
      <c r="J55" s="6"/>
      <c r="K55" s="6">
        <v>1171</v>
      </c>
      <c r="L55" s="6">
        <v>156</v>
      </c>
      <c r="M55" s="6">
        <v>400</v>
      </c>
      <c r="N55" s="7"/>
      <c r="O55" s="7">
        <f t="shared" si="0"/>
        <v>3227</v>
      </c>
    </row>
    <row r="56" spans="2:15" ht="18" customHeight="1">
      <c r="B56" s="5">
        <v>39503</v>
      </c>
      <c r="C56" s="8"/>
      <c r="D56" s="36">
        <v>13629</v>
      </c>
      <c r="E56" s="1" t="s">
        <v>21</v>
      </c>
      <c r="F56" s="3" t="s">
        <v>13</v>
      </c>
      <c r="G56" s="3" t="s">
        <v>109</v>
      </c>
      <c r="H56" s="3" t="s">
        <v>110</v>
      </c>
      <c r="I56" s="6"/>
      <c r="J56" s="6"/>
      <c r="K56" s="6"/>
      <c r="L56" s="6"/>
      <c r="M56" s="6">
        <v>300</v>
      </c>
      <c r="N56" s="7"/>
      <c r="O56" s="7">
        <f t="shared" si="0"/>
        <v>300</v>
      </c>
    </row>
    <row r="57" spans="2:15" ht="18" customHeight="1">
      <c r="B57" s="5">
        <v>39503</v>
      </c>
      <c r="C57" s="8" t="s">
        <v>111</v>
      </c>
      <c r="D57" s="3">
        <v>13630</v>
      </c>
      <c r="E57" s="1" t="s">
        <v>20</v>
      </c>
      <c r="F57" s="3" t="s">
        <v>13</v>
      </c>
      <c r="G57" s="3" t="s">
        <v>109</v>
      </c>
      <c r="H57" s="3" t="s">
        <v>110</v>
      </c>
      <c r="I57" s="6"/>
      <c r="J57" s="6"/>
      <c r="K57" s="6">
        <v>500</v>
      </c>
      <c r="L57" s="6">
        <v>156</v>
      </c>
      <c r="M57" s="6">
        <v>300</v>
      </c>
      <c r="N57" s="7"/>
      <c r="O57" s="7">
        <f t="shared" si="0"/>
        <v>956</v>
      </c>
    </row>
    <row r="58" spans="2:15" ht="18" customHeight="1">
      <c r="B58" s="5">
        <v>39503</v>
      </c>
      <c r="C58" s="8" t="s">
        <v>113</v>
      </c>
      <c r="D58" s="3">
        <v>13631</v>
      </c>
      <c r="E58" s="1" t="s">
        <v>60</v>
      </c>
      <c r="F58" s="3" t="s">
        <v>12</v>
      </c>
      <c r="G58" s="3" t="s">
        <v>157</v>
      </c>
      <c r="H58" s="3" t="s">
        <v>112</v>
      </c>
      <c r="I58" s="6">
        <v>2500</v>
      </c>
      <c r="J58" s="6">
        <v>6138.32</v>
      </c>
      <c r="K58" s="6">
        <v>536</v>
      </c>
      <c r="L58" s="6">
        <v>156</v>
      </c>
      <c r="M58" s="6"/>
      <c r="N58" s="7"/>
      <c r="O58" s="7">
        <f t="shared" si="0"/>
        <v>9330.32</v>
      </c>
    </row>
    <row r="59" spans="2:15" ht="18" customHeight="1">
      <c r="B59" s="5">
        <v>39503</v>
      </c>
      <c r="C59" s="8"/>
      <c r="D59" s="3">
        <v>13633</v>
      </c>
      <c r="E59" s="1" t="s">
        <v>17</v>
      </c>
      <c r="F59" s="3" t="s">
        <v>12</v>
      </c>
      <c r="G59" s="3" t="s">
        <v>158</v>
      </c>
      <c r="H59" s="3" t="s">
        <v>112</v>
      </c>
      <c r="I59" s="6">
        <v>2500</v>
      </c>
      <c r="J59" s="6">
        <v>6138.32</v>
      </c>
      <c r="K59" s="6"/>
      <c r="L59" s="6"/>
      <c r="M59" s="6">
        <v>300</v>
      </c>
      <c r="N59" s="7"/>
      <c r="O59" s="7">
        <f t="shared" si="0"/>
        <v>8938.32</v>
      </c>
    </row>
    <row r="60" spans="2:15" ht="18" customHeight="1">
      <c r="B60" s="5">
        <v>39507</v>
      </c>
      <c r="C60" s="8">
        <v>24</v>
      </c>
      <c r="D60" s="3">
        <v>13592</v>
      </c>
      <c r="E60" s="1" t="s">
        <v>68</v>
      </c>
      <c r="F60" s="3" t="s">
        <v>13</v>
      </c>
      <c r="G60" s="3" t="s">
        <v>161</v>
      </c>
      <c r="H60" s="3" t="s">
        <v>24</v>
      </c>
      <c r="I60" s="6">
        <v>22146.79</v>
      </c>
      <c r="J60" s="6"/>
      <c r="K60" s="6">
        <v>2645</v>
      </c>
      <c r="L60" s="6">
        <v>175</v>
      </c>
      <c r="M60" s="6">
        <v>300</v>
      </c>
      <c r="N60" s="7"/>
      <c r="O60" s="7">
        <f t="shared" si="0"/>
        <v>25266.79</v>
      </c>
    </row>
    <row r="61" spans="2:15" ht="18" customHeight="1">
      <c r="B61" s="5">
        <v>39507</v>
      </c>
      <c r="C61" s="8">
        <v>19</v>
      </c>
      <c r="D61" s="3">
        <v>13648</v>
      </c>
      <c r="E61" s="1" t="s">
        <v>29</v>
      </c>
      <c r="F61" s="3" t="s">
        <v>13</v>
      </c>
      <c r="G61" s="3" t="s">
        <v>155</v>
      </c>
      <c r="H61" s="3" t="s">
        <v>114</v>
      </c>
      <c r="I61" s="6"/>
      <c r="J61" s="6">
        <v>357</v>
      </c>
      <c r="K61" s="6"/>
      <c r="L61" s="6"/>
      <c r="M61" s="6">
        <v>400</v>
      </c>
      <c r="N61" s="7"/>
      <c r="O61" s="7">
        <f t="shared" si="0"/>
        <v>757</v>
      </c>
    </row>
    <row r="62" spans="2:15" ht="18" customHeight="1">
      <c r="B62" s="5">
        <v>39507</v>
      </c>
      <c r="C62" s="8">
        <v>17</v>
      </c>
      <c r="D62" s="3">
        <v>13658</v>
      </c>
      <c r="E62" s="1" t="s">
        <v>20</v>
      </c>
      <c r="F62" s="3" t="s">
        <v>13</v>
      </c>
      <c r="G62" s="3" t="s">
        <v>115</v>
      </c>
      <c r="H62" s="3" t="s">
        <v>114</v>
      </c>
      <c r="I62" s="6"/>
      <c r="J62" s="6"/>
      <c r="K62" s="6">
        <v>440</v>
      </c>
      <c r="L62" s="6">
        <v>156</v>
      </c>
      <c r="M62" s="6">
        <v>300</v>
      </c>
      <c r="N62" s="7"/>
      <c r="O62" s="7">
        <f t="shared" si="0"/>
        <v>896</v>
      </c>
    </row>
    <row r="63" spans="2:15" ht="18" customHeight="1">
      <c r="B63" s="5">
        <v>39507</v>
      </c>
      <c r="C63" s="37">
        <v>13691</v>
      </c>
      <c r="D63" s="3">
        <v>13675</v>
      </c>
      <c r="E63" s="1" t="s">
        <v>15</v>
      </c>
      <c r="F63" s="3" t="s">
        <v>13</v>
      </c>
      <c r="G63" s="3" t="s">
        <v>116</v>
      </c>
      <c r="H63" s="3" t="s">
        <v>117</v>
      </c>
      <c r="I63" s="6"/>
      <c r="J63" s="6"/>
      <c r="K63" s="6">
        <v>940</v>
      </c>
      <c r="L63" s="6">
        <v>156</v>
      </c>
      <c r="M63" s="6">
        <v>330</v>
      </c>
      <c r="N63" s="7"/>
      <c r="O63" s="7">
        <f t="shared" si="0"/>
        <v>1426</v>
      </c>
    </row>
    <row r="64" spans="2:15" ht="18" customHeight="1">
      <c r="B64" s="5">
        <v>39507</v>
      </c>
      <c r="C64" s="8"/>
      <c r="D64" s="3">
        <v>13676</v>
      </c>
      <c r="E64" s="1" t="s">
        <v>76</v>
      </c>
      <c r="F64" s="3" t="s">
        <v>13</v>
      </c>
      <c r="G64" s="3" t="s">
        <v>116</v>
      </c>
      <c r="H64" s="3" t="s">
        <v>117</v>
      </c>
      <c r="I64" s="6"/>
      <c r="J64" s="6"/>
      <c r="K64" s="6"/>
      <c r="L64" s="6"/>
      <c r="M64" s="6">
        <v>300</v>
      </c>
      <c r="N64" s="7"/>
      <c r="O64" s="7">
        <f t="shared" si="0"/>
        <v>300</v>
      </c>
    </row>
    <row r="65" spans="2:15" ht="18" customHeight="1">
      <c r="B65" s="5">
        <v>39511</v>
      </c>
      <c r="C65" s="8">
        <v>14</v>
      </c>
      <c r="D65" s="3">
        <v>13682</v>
      </c>
      <c r="E65" s="1" t="s">
        <v>11</v>
      </c>
      <c r="F65" s="3" t="s">
        <v>13</v>
      </c>
      <c r="G65" s="3" t="s">
        <v>85</v>
      </c>
      <c r="H65" s="3" t="s">
        <v>118</v>
      </c>
      <c r="I65" s="6"/>
      <c r="J65" s="6"/>
      <c r="K65" s="6">
        <v>400</v>
      </c>
      <c r="L65" s="6">
        <v>156</v>
      </c>
      <c r="M65" s="6">
        <v>300</v>
      </c>
      <c r="N65" s="7"/>
      <c r="O65" s="7">
        <f t="shared" si="0"/>
        <v>856</v>
      </c>
    </row>
    <row r="66" spans="2:15" ht="18" customHeight="1">
      <c r="B66" s="5">
        <v>39511</v>
      </c>
      <c r="C66" s="8">
        <v>29</v>
      </c>
      <c r="D66" s="3">
        <v>13684</v>
      </c>
      <c r="E66" s="1" t="s">
        <v>29</v>
      </c>
      <c r="F66" s="3" t="s">
        <v>13</v>
      </c>
      <c r="G66" s="3" t="s">
        <v>119</v>
      </c>
      <c r="H66" s="3" t="s">
        <v>120</v>
      </c>
      <c r="I66" s="6">
        <v>220</v>
      </c>
      <c r="J66" s="6">
        <v>342</v>
      </c>
      <c r="K66" s="6"/>
      <c r="L66" s="6"/>
      <c r="M66" s="6">
        <v>180</v>
      </c>
      <c r="N66" s="7"/>
      <c r="O66" s="7">
        <f t="shared" si="0"/>
        <v>742</v>
      </c>
    </row>
    <row r="67" spans="2:15" ht="18" customHeight="1">
      <c r="B67" s="5">
        <v>39513</v>
      </c>
      <c r="C67" s="8">
        <v>26</v>
      </c>
      <c r="D67" s="3">
        <v>13693</v>
      </c>
      <c r="E67" s="1" t="s">
        <v>37</v>
      </c>
      <c r="F67" s="3" t="s">
        <v>12</v>
      </c>
      <c r="G67" s="3" t="s">
        <v>121</v>
      </c>
      <c r="H67" s="3" t="s">
        <v>30</v>
      </c>
      <c r="I67" s="6">
        <v>3000</v>
      </c>
      <c r="J67" s="6">
        <f>357+6135.99</f>
        <v>6492.99</v>
      </c>
      <c r="K67" s="6"/>
      <c r="L67" s="6"/>
      <c r="M67" s="6">
        <v>300</v>
      </c>
      <c r="N67" s="7"/>
      <c r="O67" s="7">
        <f t="shared" si="0"/>
        <v>9792.99</v>
      </c>
    </row>
    <row r="68" spans="2:15" ht="18" customHeight="1">
      <c r="B68" s="5">
        <v>39513</v>
      </c>
      <c r="C68" s="8" t="s">
        <v>26</v>
      </c>
      <c r="D68" s="3">
        <v>13694</v>
      </c>
      <c r="E68" s="1" t="s">
        <v>122</v>
      </c>
      <c r="F68" s="3" t="s">
        <v>12</v>
      </c>
      <c r="G68" s="3" t="s">
        <v>121</v>
      </c>
      <c r="H68" s="3" t="s">
        <v>30</v>
      </c>
      <c r="I68" s="6">
        <v>1500</v>
      </c>
      <c r="J68" s="6">
        <f>357+6135.99</f>
        <v>6492.99</v>
      </c>
      <c r="K68" s="6"/>
      <c r="L68" s="6"/>
      <c r="M68" s="6">
        <v>665</v>
      </c>
      <c r="N68" s="7"/>
      <c r="O68" s="7">
        <f t="shared" si="0"/>
        <v>8657.99</v>
      </c>
    </row>
    <row r="69" spans="2:15" ht="18" customHeight="1">
      <c r="B69" s="5">
        <v>39513</v>
      </c>
      <c r="C69" s="8">
        <v>14</v>
      </c>
      <c r="D69" s="3">
        <v>13696</v>
      </c>
      <c r="E69" s="1" t="s">
        <v>11</v>
      </c>
      <c r="F69" s="3" t="s">
        <v>13</v>
      </c>
      <c r="G69" s="3" t="s">
        <v>123</v>
      </c>
      <c r="H69" s="3" t="s">
        <v>124</v>
      </c>
      <c r="I69" s="6"/>
      <c r="J69" s="6"/>
      <c r="K69" s="6">
        <v>400</v>
      </c>
      <c r="L69" s="6">
        <v>137</v>
      </c>
      <c r="M69" s="6">
        <v>300</v>
      </c>
      <c r="N69" s="7"/>
      <c r="O69" s="7">
        <f t="shared" si="0"/>
        <v>837</v>
      </c>
    </row>
    <row r="70" spans="2:15" ht="18" customHeight="1">
      <c r="B70" s="5">
        <v>39513</v>
      </c>
      <c r="C70" s="8">
        <v>16</v>
      </c>
      <c r="D70" s="3">
        <v>13698</v>
      </c>
      <c r="E70" s="1" t="s">
        <v>125</v>
      </c>
      <c r="F70" s="3" t="s">
        <v>13</v>
      </c>
      <c r="G70" s="3" t="s">
        <v>126</v>
      </c>
      <c r="H70" s="3" t="s">
        <v>120</v>
      </c>
      <c r="I70" s="6"/>
      <c r="J70" s="6"/>
      <c r="K70" s="6">
        <v>903.96</v>
      </c>
      <c r="L70" s="6">
        <v>156</v>
      </c>
      <c r="M70" s="6">
        <v>300</v>
      </c>
      <c r="N70" s="7"/>
      <c r="O70" s="7">
        <f aca="true" t="shared" si="1" ref="O70:O82">SUM(I70:M70)</f>
        <v>1359.96</v>
      </c>
    </row>
    <row r="71" spans="2:15" ht="18" customHeight="1">
      <c r="B71" s="5">
        <v>39514</v>
      </c>
      <c r="C71" s="8"/>
      <c r="D71" s="3">
        <v>13699</v>
      </c>
      <c r="E71" s="1" t="s">
        <v>14</v>
      </c>
      <c r="F71" s="3" t="s">
        <v>13</v>
      </c>
      <c r="G71" s="3" t="s">
        <v>159</v>
      </c>
      <c r="H71" s="3" t="s">
        <v>28</v>
      </c>
      <c r="I71" s="6"/>
      <c r="J71" s="6"/>
      <c r="K71" s="6">
        <v>785</v>
      </c>
      <c r="L71" s="6">
        <v>156</v>
      </c>
      <c r="M71" s="6">
        <v>400</v>
      </c>
      <c r="N71" s="7"/>
      <c r="O71" s="7">
        <f t="shared" si="1"/>
        <v>1341</v>
      </c>
    </row>
    <row r="72" spans="2:15" ht="18" customHeight="1">
      <c r="B72" s="5">
        <v>39518</v>
      </c>
      <c r="C72" s="8"/>
      <c r="D72" s="3">
        <v>13717</v>
      </c>
      <c r="E72" s="1" t="s">
        <v>17</v>
      </c>
      <c r="F72" s="3" t="s">
        <v>13</v>
      </c>
      <c r="G72" s="3" t="s">
        <v>156</v>
      </c>
      <c r="H72" s="3" t="s">
        <v>127</v>
      </c>
      <c r="I72" s="6"/>
      <c r="J72" s="6"/>
      <c r="K72" s="6"/>
      <c r="L72" s="6"/>
      <c r="M72" s="6">
        <v>300</v>
      </c>
      <c r="N72" s="7"/>
      <c r="O72" s="7">
        <f t="shared" si="1"/>
        <v>300</v>
      </c>
    </row>
    <row r="73" spans="2:15" ht="18" customHeight="1">
      <c r="B73" s="5">
        <v>39518</v>
      </c>
      <c r="C73" s="8"/>
      <c r="D73" s="3">
        <v>13719</v>
      </c>
      <c r="E73" s="1" t="s">
        <v>128</v>
      </c>
      <c r="F73" s="3" t="s">
        <v>13</v>
      </c>
      <c r="G73" s="3" t="s">
        <v>129</v>
      </c>
      <c r="H73" s="3" t="s">
        <v>30</v>
      </c>
      <c r="I73" s="6"/>
      <c r="J73" s="6"/>
      <c r="K73" s="6"/>
      <c r="L73" s="6"/>
      <c r="M73" s="6">
        <v>220</v>
      </c>
      <c r="N73" s="7"/>
      <c r="O73" s="7">
        <f t="shared" si="1"/>
        <v>220</v>
      </c>
    </row>
    <row r="74" spans="2:15" ht="18" customHeight="1">
      <c r="B74" s="5">
        <v>39518</v>
      </c>
      <c r="C74" s="8">
        <v>14</v>
      </c>
      <c r="D74" s="3">
        <v>13721</v>
      </c>
      <c r="E74" s="1" t="s">
        <v>11</v>
      </c>
      <c r="F74" s="3" t="s">
        <v>13</v>
      </c>
      <c r="G74" s="3" t="s">
        <v>130</v>
      </c>
      <c r="H74" s="3" t="s">
        <v>30</v>
      </c>
      <c r="I74" s="6"/>
      <c r="J74" s="6"/>
      <c r="K74" s="6">
        <v>400</v>
      </c>
      <c r="L74" s="6">
        <v>156</v>
      </c>
      <c r="M74" s="6">
        <v>300</v>
      </c>
      <c r="N74" s="7"/>
      <c r="O74" s="7">
        <f t="shared" si="1"/>
        <v>856</v>
      </c>
    </row>
    <row r="75" spans="2:15" ht="18" customHeight="1">
      <c r="B75" s="5">
        <v>39518</v>
      </c>
      <c r="C75" s="8">
        <v>26</v>
      </c>
      <c r="D75" s="3">
        <v>13723</v>
      </c>
      <c r="E75" s="1" t="s">
        <v>14</v>
      </c>
      <c r="F75" s="3" t="s">
        <v>13</v>
      </c>
      <c r="G75" s="3" t="s">
        <v>131</v>
      </c>
      <c r="H75" s="3" t="s">
        <v>132</v>
      </c>
      <c r="I75" s="6">
        <v>1500</v>
      </c>
      <c r="J75" s="6"/>
      <c r="K75" s="6">
        <v>950</v>
      </c>
      <c r="L75" s="6">
        <v>156</v>
      </c>
      <c r="M75" s="6">
        <v>400</v>
      </c>
      <c r="N75" s="7"/>
      <c r="O75" s="7">
        <f t="shared" si="1"/>
        <v>3006</v>
      </c>
    </row>
    <row r="76" spans="2:15" ht="18" customHeight="1">
      <c r="B76" s="5">
        <v>39519</v>
      </c>
      <c r="C76" s="8"/>
      <c r="D76" s="3">
        <v>13724</v>
      </c>
      <c r="E76" s="1" t="s">
        <v>60</v>
      </c>
      <c r="F76" s="3" t="s">
        <v>133</v>
      </c>
      <c r="G76" s="3" t="s">
        <v>134</v>
      </c>
      <c r="H76" s="3" t="s">
        <v>135</v>
      </c>
      <c r="I76" s="6">
        <v>3909.6</v>
      </c>
      <c r="J76" s="6"/>
      <c r="K76" s="6"/>
      <c r="L76" s="6"/>
      <c r="M76" s="6">
        <v>434.4</v>
      </c>
      <c r="N76" s="7"/>
      <c r="O76" s="7">
        <f t="shared" si="1"/>
        <v>4344</v>
      </c>
    </row>
    <row r="77" spans="2:15" ht="18" customHeight="1">
      <c r="B77" s="5">
        <v>39519</v>
      </c>
      <c r="C77" s="8"/>
      <c r="D77" s="3">
        <v>13725</v>
      </c>
      <c r="E77" s="1" t="s">
        <v>136</v>
      </c>
      <c r="F77" s="3" t="s">
        <v>133</v>
      </c>
      <c r="G77" s="3" t="s">
        <v>134</v>
      </c>
      <c r="H77" s="3" t="s">
        <v>135</v>
      </c>
      <c r="I77" s="6">
        <v>2606.4</v>
      </c>
      <c r="J77" s="6"/>
      <c r="K77" s="6"/>
      <c r="L77" s="6"/>
      <c r="M77" s="6">
        <v>434.4</v>
      </c>
      <c r="N77" s="7"/>
      <c r="O77" s="7">
        <f t="shared" si="1"/>
        <v>3040.8</v>
      </c>
    </row>
    <row r="78" spans="2:15" ht="18" customHeight="1">
      <c r="B78" s="5">
        <v>39519</v>
      </c>
      <c r="C78" s="8"/>
      <c r="D78" s="3">
        <v>13726</v>
      </c>
      <c r="E78" s="1" t="s">
        <v>137</v>
      </c>
      <c r="F78" s="3" t="s">
        <v>133</v>
      </c>
      <c r="G78" s="3" t="s">
        <v>134</v>
      </c>
      <c r="H78" s="3" t="s">
        <v>135</v>
      </c>
      <c r="I78" s="6">
        <v>2606.4</v>
      </c>
      <c r="J78" s="6"/>
      <c r="K78" s="6"/>
      <c r="L78" s="6"/>
      <c r="M78" s="6">
        <v>434.4</v>
      </c>
      <c r="N78" s="7"/>
      <c r="O78" s="7">
        <f t="shared" si="1"/>
        <v>3040.8</v>
      </c>
    </row>
    <row r="79" spans="2:15" ht="18" customHeight="1">
      <c r="B79" s="38">
        <v>39532</v>
      </c>
      <c r="C79" s="39"/>
      <c r="D79" s="40">
        <v>13742</v>
      </c>
      <c r="E79" s="41" t="s">
        <v>33</v>
      </c>
      <c r="F79" s="40" t="s">
        <v>13</v>
      </c>
      <c r="G79" s="40" t="s">
        <v>138</v>
      </c>
      <c r="H79" s="3" t="s">
        <v>139</v>
      </c>
      <c r="I79" s="7"/>
      <c r="J79" s="42"/>
      <c r="K79" s="42"/>
      <c r="L79" s="42"/>
      <c r="M79" s="42">
        <v>220</v>
      </c>
      <c r="N79" s="42"/>
      <c r="O79" s="7">
        <f t="shared" si="1"/>
        <v>220</v>
      </c>
    </row>
    <row r="80" spans="2:15" ht="18" customHeight="1">
      <c r="B80" s="5">
        <v>39532</v>
      </c>
      <c r="C80" s="8">
        <v>13</v>
      </c>
      <c r="D80" s="3">
        <v>13743</v>
      </c>
      <c r="E80" s="1" t="s">
        <v>68</v>
      </c>
      <c r="F80" s="3" t="s">
        <v>13</v>
      </c>
      <c r="G80" s="40" t="s">
        <v>138</v>
      </c>
      <c r="H80" s="3" t="s">
        <v>139</v>
      </c>
      <c r="I80" s="6"/>
      <c r="J80" s="6"/>
      <c r="K80" s="6">
        <v>410.16</v>
      </c>
      <c r="L80" s="6">
        <v>156</v>
      </c>
      <c r="M80" s="6">
        <v>300</v>
      </c>
      <c r="N80" s="7"/>
      <c r="O80" s="7">
        <f t="shared" si="1"/>
        <v>866.1600000000001</v>
      </c>
    </row>
    <row r="81" spans="2:15" ht="18" customHeight="1">
      <c r="B81" s="5">
        <v>39532</v>
      </c>
      <c r="C81" s="8"/>
      <c r="D81" s="3">
        <v>13744</v>
      </c>
      <c r="E81" s="1" t="s">
        <v>22</v>
      </c>
      <c r="F81" s="3" t="s">
        <v>13</v>
      </c>
      <c r="G81" s="3" t="s">
        <v>140</v>
      </c>
      <c r="H81" s="3" t="s">
        <v>141</v>
      </c>
      <c r="I81" s="6"/>
      <c r="J81" s="6"/>
      <c r="K81" s="6"/>
      <c r="L81" s="6"/>
      <c r="M81" s="6">
        <v>440</v>
      </c>
      <c r="N81" s="7"/>
      <c r="O81" s="7">
        <f t="shared" si="1"/>
        <v>440</v>
      </c>
    </row>
    <row r="82" spans="2:15" ht="18" customHeight="1">
      <c r="B82" s="5">
        <v>39534</v>
      </c>
      <c r="C82" s="8"/>
      <c r="D82" s="3">
        <v>13674</v>
      </c>
      <c r="E82" s="1" t="s">
        <v>142</v>
      </c>
      <c r="F82" s="3" t="s">
        <v>13</v>
      </c>
      <c r="G82" s="3" t="s">
        <v>160</v>
      </c>
      <c r="H82" s="3" t="s">
        <v>143</v>
      </c>
      <c r="I82" s="6">
        <v>2025.27</v>
      </c>
      <c r="J82" s="6">
        <v>356</v>
      </c>
      <c r="K82" s="6"/>
      <c r="L82" s="6"/>
      <c r="M82" s="6">
        <v>1080</v>
      </c>
      <c r="N82" s="7"/>
      <c r="O82" s="7">
        <f t="shared" si="1"/>
        <v>3461.27</v>
      </c>
    </row>
    <row r="83" spans="2:15" ht="18" customHeight="1">
      <c r="B83" s="5"/>
      <c r="C83" s="8"/>
      <c r="D83" s="3"/>
      <c r="E83" s="1"/>
      <c r="F83" s="3"/>
      <c r="G83" s="3"/>
      <c r="H83" s="3"/>
      <c r="I83" s="6"/>
      <c r="J83" s="6"/>
      <c r="K83" s="6"/>
      <c r="L83" s="6"/>
      <c r="M83" s="6"/>
      <c r="N83" s="7"/>
      <c r="O83" s="7"/>
    </row>
    <row r="84" spans="2:15" s="2" customFormat="1" ht="18" customHeight="1">
      <c r="B84" s="5"/>
      <c r="C84" s="8"/>
      <c r="D84" s="3"/>
      <c r="E84" s="43"/>
      <c r="F84" s="3"/>
      <c r="G84" s="3"/>
      <c r="H84" s="3"/>
      <c r="I84" s="44"/>
      <c r="J84" s="44"/>
      <c r="K84" s="44"/>
      <c r="L84" s="44"/>
      <c r="M84" s="44"/>
      <c r="N84" s="45"/>
      <c r="O84" s="7"/>
    </row>
    <row r="85" spans="2:15" s="2" customFormat="1" ht="18" customHeight="1">
      <c r="B85" s="5"/>
      <c r="C85" s="8"/>
      <c r="D85" s="3"/>
      <c r="E85" s="43"/>
      <c r="F85" s="3"/>
      <c r="G85" s="3"/>
      <c r="H85" s="3"/>
      <c r="I85" s="44"/>
      <c r="J85" s="44"/>
      <c r="K85" s="44"/>
      <c r="L85" s="44"/>
      <c r="M85" s="44"/>
      <c r="N85" s="45"/>
      <c r="O85" s="7"/>
    </row>
    <row r="86" spans="2:15" s="2" customFormat="1" ht="18" customHeight="1">
      <c r="B86" s="5"/>
      <c r="C86" s="8"/>
      <c r="D86" s="3"/>
      <c r="E86" s="43"/>
      <c r="F86" s="3"/>
      <c r="G86" s="3"/>
      <c r="H86" s="3"/>
      <c r="I86" s="44"/>
      <c r="J86" s="44"/>
      <c r="K86" s="44"/>
      <c r="L86" s="44"/>
      <c r="M86" s="44"/>
      <c r="N86" s="45"/>
      <c r="O86" s="7"/>
    </row>
    <row r="87" spans="2:15" ht="15">
      <c r="B87" s="46"/>
      <c r="C87" s="47"/>
      <c r="D87" s="46"/>
      <c r="E87" s="48"/>
      <c r="F87" s="46"/>
      <c r="G87" s="46"/>
      <c r="H87" s="46"/>
      <c r="I87" s="49"/>
      <c r="J87" s="49"/>
      <c r="K87" s="49"/>
      <c r="L87" s="49"/>
      <c r="M87" s="49"/>
      <c r="N87" s="49"/>
      <c r="O87" s="49"/>
    </row>
    <row r="88" spans="2:15" ht="15">
      <c r="B88" s="46"/>
      <c r="C88" s="47"/>
      <c r="D88" s="46"/>
      <c r="E88" s="48"/>
      <c r="F88" s="46"/>
      <c r="G88" s="46"/>
      <c r="H88" s="46"/>
      <c r="I88" s="49"/>
      <c r="J88" s="49"/>
      <c r="K88" s="49"/>
      <c r="L88" s="49"/>
      <c r="M88" s="49"/>
      <c r="N88" s="49"/>
      <c r="O88" s="49"/>
    </row>
    <row r="90" spans="8:15" ht="12.75">
      <c r="H90" s="10" t="s">
        <v>40</v>
      </c>
      <c r="I90" s="50">
        <f>SUM(I4:I89)</f>
        <v>79563.61</v>
      </c>
      <c r="J90" s="50">
        <f aca="true" t="shared" si="2" ref="J90:O90">SUM(J4:J89)</f>
        <v>34701.159999999996</v>
      </c>
      <c r="K90" s="50">
        <f t="shared" si="2"/>
        <v>25780.62</v>
      </c>
      <c r="L90" s="50">
        <f t="shared" si="2"/>
        <v>5697</v>
      </c>
      <c r="M90" s="50">
        <f t="shared" si="2"/>
        <v>28497.200000000004</v>
      </c>
      <c r="N90" s="50"/>
      <c r="O90" s="50">
        <f t="shared" si="2"/>
        <v>174239.58999999997</v>
      </c>
    </row>
  </sheetData>
  <mergeCells count="13">
    <mergeCell ref="O5:O6"/>
    <mergeCell ref="E5:E6"/>
    <mergeCell ref="K5:K6"/>
    <mergeCell ref="L5:L6"/>
    <mergeCell ref="M5:M6"/>
    <mergeCell ref="H5:H6"/>
    <mergeCell ref="D5:D6"/>
    <mergeCell ref="B5:B6"/>
    <mergeCell ref="I5:I6"/>
    <mergeCell ref="J5:J6"/>
    <mergeCell ref="F5:F6"/>
    <mergeCell ref="G5:G6"/>
    <mergeCell ref="C5:C6"/>
  </mergeCells>
  <printOptions/>
  <pageMargins left="0" right="0" top="0.3937007874015748" bottom="0.3937007874015748" header="0" footer="0"/>
  <pageSetup horizontalDpi="600" verticalDpi="6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Flavio</cp:lastModifiedBy>
  <cp:lastPrinted>2008-05-07T20:11:29Z</cp:lastPrinted>
  <dcterms:created xsi:type="dcterms:W3CDTF">2006-11-17T15:18:44Z</dcterms:created>
  <dcterms:modified xsi:type="dcterms:W3CDTF">2008-05-07T20:12:55Z</dcterms:modified>
  <cp:category/>
  <cp:version/>
  <cp:contentType/>
  <cp:contentStatus/>
</cp:coreProperties>
</file>