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PPTO DE EGRESOS " sheetId="1" r:id="rId1"/>
  </sheets>
  <externalReferences>
    <externalReference r:id="rId2"/>
  </externalReferences>
  <definedNames>
    <definedName name="_xlnm.Print_Area" localSheetId="0">'PPTO DE EGRESOS '!$A$1:$E$276</definedName>
    <definedName name="_xlnm.Database">#REF!</definedName>
    <definedName name="_xlnm.Print_Titles" localSheetId="0">'PPTO DE EGRESOS '!$1:$7</definedName>
  </definedNames>
  <calcPr calcId="145621"/>
</workbook>
</file>

<file path=xl/calcChain.xml><?xml version="1.0" encoding="utf-8"?>
<calcChain xmlns="http://schemas.openxmlformats.org/spreadsheetml/2006/main">
  <c r="E253" i="1" l="1"/>
  <c r="C253" i="1"/>
  <c r="E226" i="1"/>
  <c r="C226" i="1"/>
  <c r="C199" i="1"/>
  <c r="C178" i="1"/>
  <c r="C143" i="1" s="1"/>
  <c r="E143" i="1"/>
  <c r="E53" i="1"/>
  <c r="C53" i="1"/>
  <c r="C22" i="1"/>
  <c r="C9" i="1" s="1"/>
  <c r="E9" i="1"/>
  <c r="E269" i="1" l="1"/>
  <c r="E273" i="1" s="1"/>
  <c r="C269" i="1"/>
</calcChain>
</file>

<file path=xl/sharedStrings.xml><?xml version="1.0" encoding="utf-8"?>
<sst xmlns="http://schemas.openxmlformats.org/spreadsheetml/2006/main" count="268" uniqueCount="212">
  <si>
    <t>Junta de Caminos del Estado de Sonora</t>
  </si>
  <si>
    <t>Del 01 de Julio  al 30 de Septiembre de 2015</t>
  </si>
  <si>
    <t>(PESOS)</t>
  </si>
  <si>
    <t>Ejercicio del Presupuesto</t>
  </si>
  <si>
    <t>Egresos Aprobado   Anual</t>
  </si>
  <si>
    <t>Egresos Modificado   Anual</t>
  </si>
  <si>
    <t>Egresos Devengado   Anual</t>
  </si>
  <si>
    <t>Partida/Descripción</t>
  </si>
  <si>
    <t>Servicios personales</t>
  </si>
  <si>
    <t>Remuneraciones al personal de carácter permanente</t>
  </si>
  <si>
    <t>Sueldo base al personal permanente</t>
  </si>
  <si>
    <t>Sueldos</t>
  </si>
  <si>
    <t>11302</t>
  </si>
  <si>
    <t>Sueldo diferencial por zona</t>
  </si>
  <si>
    <t>11306</t>
  </si>
  <si>
    <t>Riesgo Laboral</t>
  </si>
  <si>
    <t>Ayuda para habitación</t>
  </si>
  <si>
    <t>11309</t>
  </si>
  <si>
    <t>Prima por riesgo laboral</t>
  </si>
  <si>
    <t>11310</t>
  </si>
  <si>
    <t>Ayuda para energía eléctrica</t>
  </si>
  <si>
    <t>Remuneraciones al personal de carácter transitorio</t>
  </si>
  <si>
    <t>Honorarios asimilables a salarios</t>
  </si>
  <si>
    <t>Honorarios</t>
  </si>
  <si>
    <t>Sueldo base al personal eventual</t>
  </si>
  <si>
    <t>Remuneraciones adicionales y especiales</t>
  </si>
  <si>
    <t>Primas por años de servicio efectivos prestados</t>
  </si>
  <si>
    <t>13101</t>
  </si>
  <si>
    <t>Prima por años de servicio efectivos prestados</t>
  </si>
  <si>
    <t>Primas de vacaciones, dóminical y gratificación de fín de año</t>
  </si>
  <si>
    <t>13201</t>
  </si>
  <si>
    <t xml:space="preserve">Prima de vacaciones y dominical </t>
  </si>
  <si>
    <t>13202</t>
  </si>
  <si>
    <t>Aguinaldo o gratificación de fín de año</t>
  </si>
  <si>
    <t>Seguridad Social</t>
  </si>
  <si>
    <t>Aportaciones de seguridad social</t>
  </si>
  <si>
    <t>14101</t>
  </si>
  <si>
    <t>Cuotas por servicio médico del ISSSTESON</t>
  </si>
  <si>
    <t>14102</t>
  </si>
  <si>
    <t>Cuotas por seguro de vida al ISSSTESON</t>
  </si>
  <si>
    <t>14103</t>
  </si>
  <si>
    <t>Aportaciones por seguro de retiro al ISSSTESON</t>
  </si>
  <si>
    <t>Asignación para prestamos a corto plazo</t>
  </si>
  <si>
    <t>Otras prestaciones  de seguridad social</t>
  </si>
  <si>
    <t>Aportaciones para la atención de enfermedades preexistentes</t>
  </si>
  <si>
    <t>Aportaciones a fondos de vivienda</t>
  </si>
  <si>
    <t>14201</t>
  </si>
  <si>
    <t>Cuotas al FOVISSTESON</t>
  </si>
  <si>
    <t>Aportaciones al sistema para el retiro</t>
  </si>
  <si>
    <t>Aportaciones al sistema de ahorro para el retiro</t>
  </si>
  <si>
    <t>Aportaciones para seguros</t>
  </si>
  <si>
    <t>Seguro por Retiro Estatal</t>
  </si>
  <si>
    <t>14403</t>
  </si>
  <si>
    <t>Otras aportaciones de seguros colectivos</t>
  </si>
  <si>
    <t>Otras prestaciones sociales y económicas</t>
  </si>
  <si>
    <t xml:space="preserve">Indemnización </t>
  </si>
  <si>
    <t>Indemnización por accidentes en el trabajo</t>
  </si>
  <si>
    <t>Pago de liquidaciones</t>
  </si>
  <si>
    <t>Otras prestaciones</t>
  </si>
  <si>
    <t>Materiales y suministros</t>
  </si>
  <si>
    <t>Materiales de administración, emisión de documentación y artículos oficiales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</si>
  <si>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</si>
  <si>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</si>
  <si>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</si>
  <si>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Materiales y utiles para el procesamiento de equipos y bienes informáticos</t>
  </si>
  <si>
    <t>Material Impreso e Información digital</t>
  </si>
  <si>
    <t>Material para la infromación</t>
  </si>
  <si>
    <t>Material de limpieza</t>
  </si>
  <si>
    <t>Materiales y útiles de enseñanza</t>
  </si>
  <si>
    <t>Materiales educativos</t>
  </si>
  <si>
    <t>Materiales para el registro e identificación de bienes y personas</t>
  </si>
  <si>
    <t>Placas,engomados, calcomanias y hologramas</t>
  </si>
  <si>
    <t>Alimentos y utensilios</t>
  </si>
  <si>
    <t>Productos alimenticios para personas</t>
  </si>
  <si>
    <t>Productos alimenticios  para el personal en las instalaciones</t>
  </si>
  <si>
    <t>Adquisicion de agua potable</t>
  </si>
  <si>
    <t>Utensilios para el servicio  de alimentación</t>
  </si>
  <si>
    <t>Materias primas y materiales de producción y comercialización</t>
  </si>
  <si>
    <t>Productos de papel, cartón e impresos adquiridos como materia prima</t>
  </si>
  <si>
    <t>Productos de papel, cartón e impresión adquiridos como materia prima</t>
  </si>
  <si>
    <t>Productos químicos, farmacéuticos y de laboratorio adquiridos como materia prima</t>
  </si>
  <si>
    <t>Productos de cuero, piel, plástico y hule adquiridos como materia prima</t>
  </si>
  <si>
    <t>Materiales y artículos de construcción y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</si>
  <si>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</si>
  <si>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</si>
  <si>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</si>
  <si>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</si>
  <si>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</si>
  <si>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</si>
  <si>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</si>
  <si>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</si>
  <si>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</si>
  <si>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 laboratorio</t>
  </si>
  <si>
    <t>Productos químicos básicos</t>
  </si>
  <si>
    <t>Fertilizantes, pesticidas y otros agroquímicos</t>
  </si>
  <si>
    <t>Materiales, accesorios y suministros de laboratorio</t>
  </si>
  <si>
    <t>Fibras sinteticas, hules, plásticos y derivados</t>
  </si>
  <si>
    <t>Fibras sintéticas, hules, plásticos y derivados</t>
  </si>
  <si>
    <t>Combustibles, lubricantes y aditivos</t>
  </si>
  <si>
    <t>Combustibles</t>
  </si>
  <si>
    <t>Lubricantes y aditivos</t>
  </si>
  <si>
    <t>Vestuarios , blancos, prendas de protección y artículos deportivos</t>
  </si>
  <si>
    <t>Prendas de seguridad y protección personal</t>
  </si>
  <si>
    <t>Vestuarios y uniformes</t>
  </si>
  <si>
    <t>Artículos deportivos</t>
  </si>
  <si>
    <t>Productos textiles</t>
  </si>
  <si>
    <t>herramientas, refacciones y accesorios menores</t>
  </si>
  <si>
    <t>Herramientas menores</t>
  </si>
  <si>
    <t>Refacciones y accs menores de edificios</t>
  </si>
  <si>
    <t>Refacciones y accesorios menores de mobiliario y equipo de administración, educacional y recreativo</t>
  </si>
  <si>
    <t>Refacciones y accs menores de eqpo computo y tecnologías de información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</si>
  <si>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</si>
  <si>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</si>
  <si>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</si>
  <si>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</si>
  <si>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</si>
  <si>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Servicios Básicos</t>
  </si>
  <si>
    <t>Energía eléctrica</t>
  </si>
  <si>
    <t>Gas</t>
  </si>
  <si>
    <t xml:space="preserve">Agua </t>
  </si>
  <si>
    <t>Agua potable</t>
  </si>
  <si>
    <t>Telefonía tradicional</t>
  </si>
  <si>
    <t>Servicios de acceso a internet, redes y procesamiento de información</t>
  </si>
  <si>
    <t>Servicios  postales y telegráficos</t>
  </si>
  <si>
    <t>Servicio postal</t>
  </si>
  <si>
    <t>Servicio de Arrendamiento</t>
  </si>
  <si>
    <t>Arrendamiento de mobiliario y equipo de administración, educacional y recreativo</t>
  </si>
  <si>
    <t>Arrendamiento de muebles, maquinaria y equipo</t>
  </si>
  <si>
    <t>Arrendamiento de equipo de transporte</t>
  </si>
  <si>
    <t>Arrendamiento de maquinaria y otros equipos</t>
  </si>
  <si>
    <t>Arrendamiento de maquinaria, otros equipos y herramientas</t>
  </si>
  <si>
    <t>Servicios profesionales, científicos, técnicos y otros servicios</t>
  </si>
  <si>
    <t>Servicios legales, de contabilidad, auditorias y relacionados</t>
  </si>
  <si>
    <t>Servicios de Diseños , arquitectura, ingeniería y actividades relacionadas</t>
  </si>
  <si>
    <t>Servicios de Capacitación</t>
  </si>
  <si>
    <t>Servicio de apoyo administrativo, traducción, fotocopiadora e impresión</t>
  </si>
  <si>
    <t>Impresiones y publicaciones oficiales</t>
  </si>
  <si>
    <t>Licitaciones, convenios y convocatorias</t>
  </si>
  <si>
    <t>Servicio de vigilancia</t>
  </si>
  <si>
    <t>Servicios financieros, bancarios y comerciales</t>
  </si>
  <si>
    <t>Servicios financieros y bancarios</t>
  </si>
  <si>
    <t>Seguros de bienes patrimoniales</t>
  </si>
  <si>
    <t>Fletes y maniobras</t>
  </si>
  <si>
    <t>Servicio de instalación, reparación, mantenimiento y conservación</t>
  </si>
  <si>
    <t>Conservación y mantenimiento menor de inmuebles</t>
  </si>
  <si>
    <t>Mantenimiento y conservación de inmuebles</t>
  </si>
  <si>
    <t>Mantenimiento y conservación de áreas deportivas</t>
  </si>
  <si>
    <t>Instalación, reparación y mantenimiento de mobiliario y equipo de administración, educacional y recreativo</t>
  </si>
  <si>
    <t>Mantenimiento y conservación de mobiliario y equipo</t>
  </si>
  <si>
    <t>Mantenimiento y conservación de mobiliario y equipo para escuelas, laboratorios y talleres</t>
  </si>
  <si>
    <t>Instalació, reparación y mantenimiento de equipo de computo y tecnología de la información</t>
  </si>
  <si>
    <t>Instalaciones</t>
  </si>
  <si>
    <t>Mantenimiento y conservación de bienes informáticos</t>
  </si>
  <si>
    <t>Reparación y mantenimiento de equipo de transporte</t>
  </si>
  <si>
    <t>Mantenimiento y conservación de equipo de transporte</t>
  </si>
  <si>
    <t>Reparación y mantenimiento de equipo de  defensa y seguridad</t>
  </si>
  <si>
    <t>Instalación y reparación y mantenimiento de maquinaría, otros equipos y herramientas</t>
  </si>
  <si>
    <t>Mantenimiento y conservación de maquinaria y equipo</t>
  </si>
  <si>
    <t>Mantenimiento y conservación de herramientas, maquinas herramientas, instrumentos, útiles y equipos</t>
  </si>
  <si>
    <t>Servicios de jardinería y fumigación</t>
  </si>
  <si>
    <t>Servicio de jardinería y fumigación</t>
  </si>
  <si>
    <t>Servicios de comunicación social y públicidad</t>
  </si>
  <si>
    <t>Difusión por radio, televisión y otros medios de mensajes sobre programas y actividades Gubernamentales</t>
  </si>
  <si>
    <t>Servicio de traslado y viáticos</t>
  </si>
  <si>
    <t>Pasajes areos</t>
  </si>
  <si>
    <t>Pasajes aereos</t>
  </si>
  <si>
    <t>Pasajes terrestres</t>
  </si>
  <si>
    <t xml:space="preserve">Pasajes terrestres </t>
  </si>
  <si>
    <t>Viáticos en el país</t>
  </si>
  <si>
    <t>Gastos de camino</t>
  </si>
  <si>
    <t>Otros servicios de traslados y Hospedaje</t>
  </si>
  <si>
    <t>Cuotas</t>
  </si>
  <si>
    <t>Servicios Oficiales</t>
  </si>
  <si>
    <t>Gastos Ceremoniales</t>
  </si>
  <si>
    <t>Otros servicios generales</t>
  </si>
  <si>
    <t>Impuestos y derechos</t>
  </si>
  <si>
    <t>Penas, multas, accesorios y actualizaciones</t>
  </si>
  <si>
    <t>Bienes muebles, inmuebles e intagibles</t>
  </si>
  <si>
    <t>Mobiliario y equipo de administración</t>
  </si>
  <si>
    <t>Muebles de oficina y estanterías</t>
  </si>
  <si>
    <t>Mobiliario</t>
  </si>
  <si>
    <t>Equipo de computo y tecnología de la información</t>
  </si>
  <si>
    <t>Bienes informáticos</t>
  </si>
  <si>
    <t>Otros mobiliarios y equipos de administración</t>
  </si>
  <si>
    <t>Equipo de Administración</t>
  </si>
  <si>
    <t>Mobiliario y Equipo educacional y recreativo</t>
  </si>
  <si>
    <t>Equipo y aparatos audiovisuales</t>
  </si>
  <si>
    <t>Cámaras fotógraficas  y de video</t>
  </si>
  <si>
    <t>Maquinaria, otros equipos y Herramientas</t>
  </si>
  <si>
    <t>Maquinaría y equipo de construcción</t>
  </si>
  <si>
    <t>Sistema de Aire acondicionado, calefacción y de refigeración Industrial y Comercial</t>
  </si>
  <si>
    <t>Sistema de Aire acondicionado, calefacción y de refrigeración Industrial y Comercial</t>
  </si>
  <si>
    <t>Herramientas y máquinas-herramientas</t>
  </si>
  <si>
    <t>Herramientas</t>
  </si>
  <si>
    <t>Refacciones y accesorios mayores</t>
  </si>
  <si>
    <t>Activos intangibles</t>
  </si>
  <si>
    <t>Licencias informáticas e intelectuales</t>
  </si>
  <si>
    <t>Inversión Pública</t>
  </si>
  <si>
    <t>Obra pública en bienes de dominio público</t>
  </si>
  <si>
    <t>División de terrenos y construcción de obras de urbanización</t>
  </si>
  <si>
    <t>Remodelación y rehabilitación</t>
  </si>
  <si>
    <t>Construcción y rehabilitación de calles</t>
  </si>
  <si>
    <t>Construccion de Vías de Comunicación</t>
  </si>
  <si>
    <t>Supervisión y control de calidad</t>
  </si>
  <si>
    <t>Obra pública en bienes propios</t>
  </si>
  <si>
    <t>Construcción de vías de comunicación</t>
  </si>
  <si>
    <t>Reconstrucción</t>
  </si>
  <si>
    <t>Modernización y ampliación</t>
  </si>
  <si>
    <t>Construcción</t>
  </si>
  <si>
    <t>Conservación</t>
  </si>
  <si>
    <t xml:space="preserve">T O T A L </t>
  </si>
  <si>
    <t xml:space="preserve">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</si>
</sst>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&quot;$&quot;* #,##0_-;\-&quot;$&quot;* #,##0_-;_-&quot;$&quot;* &quot;-&quot;??_-;_-@_-"/>
    <numFmt numFmtId="166" formatCode="_-&quot;€&quot;* #,##0.00_-;\-&quot;€&quot;* #,##0.00_-;_-&quot;€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5" fillId="0" borderId="0"/>
    <xf numFmtId="9" fontId="14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7" fillId="0" borderId="8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justify" vertical="top" wrapText="1"/>
    </xf>
    <xf numFmtId="164" fontId="9" fillId="0" borderId="12" xfId="0" applyNumberFormat="1" applyFont="1" applyFill="1" applyBorder="1" applyAlignment="1">
      <alignment vertical="center"/>
    </xf>
    <xf numFmtId="164" fontId="9" fillId="3" borderId="12" xfId="0" applyNumberFormat="1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164" fontId="10" fillId="0" borderId="15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164" fontId="10" fillId="2" borderId="15" xfId="0" applyNumberFormat="1" applyFont="1" applyFill="1" applyBorder="1" applyAlignment="1">
      <alignment vertical="center"/>
    </xf>
    <xf numFmtId="0" fontId="9" fillId="0" borderId="14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5" xfId="0" applyFont="1" applyBorder="1" applyAlignment="1">
      <alignment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64" fontId="10" fillId="0" borderId="17" xfId="0" applyNumberFormat="1" applyFont="1" applyFill="1" applyBorder="1" applyAlignment="1">
      <alignment vertical="center"/>
    </xf>
    <xf numFmtId="164" fontId="10" fillId="3" borderId="17" xfId="0" applyNumberFormat="1" applyFont="1" applyFill="1" applyBorder="1" applyAlignment="1">
      <alignment vertical="center"/>
    </xf>
    <xf numFmtId="164" fontId="9" fillId="0" borderId="15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164" fontId="12" fillId="0" borderId="15" xfId="0" applyNumberFormat="1" applyFont="1" applyFill="1" applyBorder="1" applyAlignment="1">
      <alignment vertical="center"/>
    </xf>
    <xf numFmtId="164" fontId="12" fillId="3" borderId="15" xfId="0" applyNumberFormat="1" applyFont="1" applyFill="1" applyBorder="1" applyAlignment="1">
      <alignment vertical="center"/>
    </xf>
    <xf numFmtId="164" fontId="10" fillId="0" borderId="19" xfId="0" applyNumberFormat="1" applyFont="1" applyFill="1" applyBorder="1" applyAlignment="1">
      <alignment vertical="center"/>
    </xf>
    <xf numFmtId="164" fontId="10" fillId="3" borderId="19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65" fontId="9" fillId="3" borderId="22" xfId="1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0" fontId="0" fillId="0" borderId="0" xfId="0" applyAlignment="1">
      <alignment horizontal="right" vertical="center" indent="1"/>
    </xf>
    <xf numFmtId="0" fontId="2" fillId="3" borderId="0" xfId="0" applyFont="1" applyFill="1" applyAlignment="1">
      <alignment vertical="center"/>
    </xf>
    <xf numFmtId="165" fontId="13" fillId="3" borderId="0" xfId="0" applyNumberFormat="1" applyFont="1" applyFill="1" applyAlignment="1">
      <alignment vertical="center"/>
    </xf>
    <xf numFmtId="165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65" fontId="0" fillId="3" borderId="0" xfId="0" applyNumberFormat="1" applyFill="1" applyAlignment="1">
      <alignment vertical="center"/>
    </xf>
    <xf numFmtId="164" fontId="0" fillId="3" borderId="0" xfId="0" applyNumberFormat="1" applyFill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left" vertical="center" wrapText="1"/>
    </xf>
    <xf numFmtId="49" fontId="7" fillId="5" borderId="6" xfId="0" applyNumberFormat="1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</cellXfs>
  <cellStyles count="9">
    <cellStyle name="Euro" xfId="2"/>
    <cellStyle name="Euro 2" xfId="3"/>
    <cellStyle name="Euro 3" xfId="4"/>
    <cellStyle name="Millares 3" xfId="5"/>
    <cellStyle name="Moneda" xfId="1" builtinId="4"/>
    <cellStyle name="Normal" xfId="0" builtinId="0"/>
    <cellStyle name="Normal 2" xfId="6"/>
    <cellStyle name="Normal 3" xfId="7"/>
    <cellStyle name="Porcentual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71475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4</xdr:col>
      <xdr:colOff>412749</xdr:colOff>
      <xdr:row>274</xdr:row>
      <xdr:rowOff>39688</xdr:rowOff>
    </xdr:from>
    <xdr:to>
      <xdr:col>5</xdr:col>
      <xdr:colOff>0</xdr:colOff>
      <xdr:row>276</xdr:row>
      <xdr:rowOff>153988</xdr:rowOff>
    </xdr:to>
    <xdr:sp macro="" textlink="">
      <xdr:nvSpPr>
        <xdr:cNvPr id="5" name="4 CuadroTexto"/>
        <xdr:cNvSpPr txBox="1"/>
      </xdr:nvSpPr>
      <xdr:spPr>
        <a:xfrm>
          <a:off x="6727824" y="59456638"/>
          <a:ext cx="4264026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ING. ALFREDO MARTINEZ OLIVAS</a:t>
          </a:r>
          <a:endParaRPr lang="es-MX" sz="1100" b="1" baseline="0"/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1</xdr:col>
      <xdr:colOff>381000</xdr:colOff>
      <xdr:row>274</xdr:row>
      <xdr:rowOff>63500</xdr:rowOff>
    </xdr:from>
    <xdr:to>
      <xdr:col>2</xdr:col>
      <xdr:colOff>273050</xdr:colOff>
      <xdr:row>276</xdr:row>
      <xdr:rowOff>177800</xdr:rowOff>
    </xdr:to>
    <xdr:sp macro="" textlink="">
      <xdr:nvSpPr>
        <xdr:cNvPr id="6" name="5 CuadroTexto"/>
        <xdr:cNvSpPr txBox="1"/>
      </xdr:nvSpPr>
      <xdr:spPr>
        <a:xfrm>
          <a:off x="857250" y="59480450"/>
          <a:ext cx="3130550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LIC. GERARDO FELIX HERNANDEZ</a:t>
          </a:r>
          <a:endParaRPr lang="es-MX" sz="1100" b="1" baseline="0"/>
        </a:p>
        <a:p>
          <a:pPr algn="ctr"/>
          <a:r>
            <a:rPr lang="es-MX" sz="1100" baseline="0"/>
            <a:t>DIRECTOR DE ADMINISTRACION</a:t>
          </a:r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%20Portillo/Desktop/CUENTA%20PUBLICA%202015/ETCA'S%20III%20TRIM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CA-II-08"/>
      <sheetName val="ETCA-II-08-A...CONCIL. INGRESOS"/>
      <sheetName val="ETCA-II-09"/>
      <sheetName val="ETCA-II-09-A."/>
      <sheetName val="ETCA-II-09-B"/>
      <sheetName val="ETCA-II-09-C"/>
      <sheetName val="ETCA-II-09-D..CONCIL. EGRESOS"/>
      <sheetName val="Lista CORUJ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87"/>
  <sheetViews>
    <sheetView tabSelected="1" topLeftCell="A4" zoomScaleNormal="100" workbookViewId="0">
      <selection activeCell="B13" sqref="B13"/>
    </sheetView>
  </sheetViews>
  <sheetFormatPr baseColWidth="10" defaultRowHeight="15" x14ac:dyDescent="0.25"/>
  <cols>
    <col min="1" max="1" width="7.140625" style="72" customWidth="1"/>
    <col min="2" max="2" width="48.5703125" style="35" customWidth="1"/>
    <col min="3" max="3" width="17.42578125" style="35" customWidth="1"/>
    <col min="4" max="4" width="15.42578125" style="77" customWidth="1"/>
    <col min="5" max="5" width="16" style="77" customWidth="1"/>
  </cols>
  <sheetData>
    <row r="1" spans="1:5" s="2" customFormat="1" x14ac:dyDescent="0.25">
      <c r="A1" s="1"/>
      <c r="B1" s="1"/>
      <c r="C1" s="1"/>
      <c r="D1" s="1"/>
      <c r="E1" s="1"/>
    </row>
    <row r="2" spans="1:5" s="3" customFormat="1" ht="15.75" x14ac:dyDescent="0.25">
      <c r="A2" s="1" t="s">
        <v>0</v>
      </c>
      <c r="B2" s="1"/>
      <c r="C2" s="1"/>
      <c r="D2" s="1"/>
      <c r="E2" s="1"/>
    </row>
    <row r="3" spans="1:5" s="3" customFormat="1" ht="15.75" x14ac:dyDescent="0.25">
      <c r="A3" s="1" t="s">
        <v>211</v>
      </c>
      <c r="B3" s="1"/>
      <c r="C3" s="1"/>
      <c r="D3" s="1"/>
      <c r="E3" s="1"/>
    </row>
    <row r="4" spans="1:5" s="3" customFormat="1" ht="15.75" x14ac:dyDescent="0.25">
      <c r="A4" s="1" t="s">
        <v>1</v>
      </c>
      <c r="B4" s="1"/>
      <c r="C4" s="1"/>
      <c r="D4" s="1"/>
      <c r="E4" s="1"/>
    </row>
    <row r="5" spans="1:5" s="5" customFormat="1" ht="15.75" thickBot="1" x14ac:dyDescent="0.3">
      <c r="A5" s="4" t="s">
        <v>2</v>
      </c>
      <c r="B5" s="4"/>
      <c r="C5" s="4"/>
      <c r="D5" s="4"/>
      <c r="E5" s="4"/>
    </row>
    <row r="6" spans="1:5" ht="38.25" customHeight="1" x14ac:dyDescent="0.25">
      <c r="A6" s="80" t="s">
        <v>3</v>
      </c>
      <c r="B6" s="81"/>
      <c r="C6" s="84" t="s">
        <v>4</v>
      </c>
      <c r="D6" s="84" t="s">
        <v>5</v>
      </c>
      <c r="E6" s="84" t="s">
        <v>6</v>
      </c>
    </row>
    <row r="7" spans="1:5" ht="30.75" customHeight="1" thickBot="1" x14ac:dyDescent="0.3">
      <c r="A7" s="82" t="s">
        <v>7</v>
      </c>
      <c r="B7" s="83"/>
      <c r="C7" s="85"/>
      <c r="D7" s="85"/>
      <c r="E7" s="85"/>
    </row>
    <row r="8" spans="1:5" ht="2.25" hidden="1" customHeight="1" thickBot="1" x14ac:dyDescent="0.3">
      <c r="A8" s="6"/>
      <c r="B8" s="7"/>
      <c r="C8" s="8"/>
      <c r="D8" s="9"/>
      <c r="E8" s="9"/>
    </row>
    <row r="9" spans="1:5" ht="27" customHeight="1" x14ac:dyDescent="0.25">
      <c r="A9" s="10">
        <v>1000</v>
      </c>
      <c r="B9" s="11" t="s">
        <v>8</v>
      </c>
      <c r="C9" s="12">
        <f>SUM(C12:C51)</f>
        <v>88517117.089999989</v>
      </c>
      <c r="D9" s="13">
        <v>87843817.280000031</v>
      </c>
      <c r="E9" s="13">
        <f>SUM(E12:E51)</f>
        <v>76003661.329999983</v>
      </c>
    </row>
    <row r="10" spans="1:5" ht="14.25" customHeight="1" x14ac:dyDescent="0.25">
      <c r="A10" s="14">
        <v>1100</v>
      </c>
      <c r="B10" s="15" t="s">
        <v>9</v>
      </c>
      <c r="C10" s="16"/>
      <c r="D10" s="17"/>
      <c r="E10" s="17"/>
    </row>
    <row r="11" spans="1:5" ht="15.75" customHeight="1" x14ac:dyDescent="0.25">
      <c r="A11" s="14">
        <v>113</v>
      </c>
      <c r="B11" s="19" t="s">
        <v>10</v>
      </c>
      <c r="C11" s="16"/>
      <c r="D11" s="17"/>
      <c r="E11" s="17"/>
    </row>
    <row r="12" spans="1:5" ht="16.5" customHeight="1" x14ac:dyDescent="0.25">
      <c r="A12" s="20">
        <v>11301</v>
      </c>
      <c r="B12" s="21" t="s">
        <v>11</v>
      </c>
      <c r="C12" s="16">
        <v>16849586.98</v>
      </c>
      <c r="D12" s="17">
        <v>16832250.109999999</v>
      </c>
      <c r="E12" s="17">
        <v>15592286</v>
      </c>
    </row>
    <row r="13" spans="1:5" ht="16.5" x14ac:dyDescent="0.25">
      <c r="A13" s="20" t="s">
        <v>12</v>
      </c>
      <c r="B13" s="21" t="s">
        <v>13</v>
      </c>
      <c r="C13" s="16">
        <v>38600</v>
      </c>
      <c r="D13" s="17">
        <v>8600</v>
      </c>
      <c r="E13" s="17">
        <v>4458</v>
      </c>
    </row>
    <row r="14" spans="1:5" ht="16.5" x14ac:dyDescent="0.25">
      <c r="A14" s="20" t="s">
        <v>14</v>
      </c>
      <c r="B14" s="22" t="s">
        <v>15</v>
      </c>
      <c r="C14" s="16">
        <v>24595546.52</v>
      </c>
      <c r="D14" s="17">
        <v>24595545.84</v>
      </c>
      <c r="E14" s="17">
        <v>22702133.010000002</v>
      </c>
    </row>
    <row r="15" spans="1:5" ht="16.5" x14ac:dyDescent="0.25">
      <c r="A15" s="20">
        <v>11307</v>
      </c>
      <c r="B15" s="22" t="s">
        <v>16</v>
      </c>
      <c r="C15" s="16">
        <v>13485278.939999999</v>
      </c>
      <c r="D15" s="17">
        <v>13485279.130000001</v>
      </c>
      <c r="E15" s="17">
        <v>10350815.9</v>
      </c>
    </row>
    <row r="16" spans="1:5" ht="16.5" hidden="1" x14ac:dyDescent="0.25">
      <c r="A16" s="20" t="s">
        <v>17</v>
      </c>
      <c r="B16" s="22" t="s">
        <v>18</v>
      </c>
      <c r="C16" s="16">
        <v>0</v>
      </c>
      <c r="D16" s="17">
        <v>0</v>
      </c>
      <c r="E16" s="17">
        <v>0</v>
      </c>
    </row>
    <row r="17" spans="1:5" ht="16.5" x14ac:dyDescent="0.25">
      <c r="A17" s="20" t="s">
        <v>19</v>
      </c>
      <c r="B17" s="22" t="s">
        <v>20</v>
      </c>
      <c r="C17" s="16">
        <v>9090228.0700000003</v>
      </c>
      <c r="D17" s="17">
        <v>9021308.3900000006</v>
      </c>
      <c r="E17" s="17">
        <v>6921864.75</v>
      </c>
    </row>
    <row r="18" spans="1:5" ht="14.25" customHeight="1" x14ac:dyDescent="0.25">
      <c r="A18" s="23">
        <v>1200</v>
      </c>
      <c r="B18" s="15" t="s">
        <v>21</v>
      </c>
      <c r="C18" s="16"/>
      <c r="D18" s="17"/>
      <c r="E18" s="17"/>
    </row>
    <row r="19" spans="1:5" ht="16.5" x14ac:dyDescent="0.25">
      <c r="A19" s="23">
        <v>121</v>
      </c>
      <c r="B19" s="24" t="s">
        <v>22</v>
      </c>
      <c r="C19" s="16"/>
      <c r="D19" s="17"/>
      <c r="E19" s="17"/>
    </row>
    <row r="20" spans="1:5" ht="16.5" x14ac:dyDescent="0.25">
      <c r="A20" s="20">
        <v>12101</v>
      </c>
      <c r="B20" s="22" t="s">
        <v>23</v>
      </c>
      <c r="C20" s="16">
        <v>0</v>
      </c>
      <c r="D20" s="17">
        <v>96743</v>
      </c>
      <c r="E20" s="17">
        <v>96742.8</v>
      </c>
    </row>
    <row r="21" spans="1:5" ht="16.5" x14ac:dyDescent="0.25">
      <c r="A21" s="23">
        <v>122</v>
      </c>
      <c r="B21" s="24" t="s">
        <v>24</v>
      </c>
      <c r="C21" s="16"/>
      <c r="D21" s="17"/>
      <c r="E21" s="17"/>
    </row>
    <row r="22" spans="1:5" ht="16.5" x14ac:dyDescent="0.25">
      <c r="A22" s="20">
        <v>12201</v>
      </c>
      <c r="B22" s="22" t="s">
        <v>24</v>
      </c>
      <c r="C22" s="16">
        <f>646793.95</f>
        <v>646793.94999999995</v>
      </c>
      <c r="D22" s="17">
        <v>247332.93</v>
      </c>
      <c r="E22" s="17">
        <v>177782.39</v>
      </c>
    </row>
    <row r="23" spans="1:5" ht="16.5" x14ac:dyDescent="0.25">
      <c r="A23" s="25">
        <v>1300</v>
      </c>
      <c r="B23" s="19" t="s">
        <v>25</v>
      </c>
      <c r="C23" s="16"/>
      <c r="D23" s="17"/>
      <c r="E23" s="17"/>
    </row>
    <row r="24" spans="1:5" ht="16.5" x14ac:dyDescent="0.25">
      <c r="A24" s="23">
        <v>131</v>
      </c>
      <c r="B24" s="26" t="s">
        <v>26</v>
      </c>
      <c r="C24" s="16"/>
      <c r="D24" s="17"/>
      <c r="E24" s="17"/>
    </row>
    <row r="25" spans="1:5" ht="16.5" x14ac:dyDescent="0.25">
      <c r="A25" s="20" t="s">
        <v>27</v>
      </c>
      <c r="B25" s="27" t="s">
        <v>28</v>
      </c>
      <c r="C25" s="16">
        <v>1847583.35</v>
      </c>
      <c r="D25" s="17">
        <v>1847583.38</v>
      </c>
      <c r="E25" s="17">
        <v>1441714.94</v>
      </c>
    </row>
    <row r="26" spans="1:5" ht="27.75" customHeight="1" x14ac:dyDescent="0.25">
      <c r="A26" s="23">
        <v>132</v>
      </c>
      <c r="B26" s="28" t="s">
        <v>29</v>
      </c>
      <c r="C26" s="16"/>
      <c r="D26" s="17"/>
      <c r="E26" s="17"/>
    </row>
    <row r="27" spans="1:5" ht="16.5" x14ac:dyDescent="0.25">
      <c r="A27" s="20" t="s">
        <v>30</v>
      </c>
      <c r="B27" s="22" t="s">
        <v>31</v>
      </c>
      <c r="C27" s="16">
        <v>354876.34</v>
      </c>
      <c r="D27" s="17">
        <v>354876.35</v>
      </c>
      <c r="E27" s="17">
        <v>0</v>
      </c>
    </row>
    <row r="28" spans="1:5" ht="16.5" x14ac:dyDescent="0.25">
      <c r="A28" s="20" t="s">
        <v>32</v>
      </c>
      <c r="B28" s="22" t="s">
        <v>33</v>
      </c>
      <c r="C28" s="16">
        <v>817482.89</v>
      </c>
      <c r="D28" s="17">
        <v>759495.24</v>
      </c>
      <c r="E28" s="17">
        <v>258960.51</v>
      </c>
    </row>
    <row r="29" spans="1:5" ht="13.5" customHeight="1" x14ac:dyDescent="0.25">
      <c r="A29" s="25">
        <v>1400</v>
      </c>
      <c r="B29" s="29" t="s">
        <v>34</v>
      </c>
      <c r="C29" s="16"/>
      <c r="D29" s="17"/>
      <c r="E29" s="17"/>
    </row>
    <row r="30" spans="1:5" ht="20.100000000000001" customHeight="1" x14ac:dyDescent="0.25">
      <c r="A30" s="23">
        <v>141</v>
      </c>
      <c r="B30" s="24" t="s">
        <v>35</v>
      </c>
      <c r="C30" s="16"/>
      <c r="D30" s="17"/>
      <c r="E30" s="17"/>
    </row>
    <row r="31" spans="1:5" ht="16.5" x14ac:dyDescent="0.25">
      <c r="A31" s="20" t="s">
        <v>36</v>
      </c>
      <c r="B31" s="27" t="s">
        <v>37</v>
      </c>
      <c r="C31" s="16">
        <v>13530262.18</v>
      </c>
      <c r="D31" s="17">
        <v>13395312.59</v>
      </c>
      <c r="E31" s="17">
        <v>12923686.16</v>
      </c>
    </row>
    <row r="32" spans="1:5" ht="16.5" x14ac:dyDescent="0.25">
      <c r="A32" s="20" t="s">
        <v>38</v>
      </c>
      <c r="B32" s="22" t="s">
        <v>39</v>
      </c>
      <c r="C32" s="16">
        <v>555.1</v>
      </c>
      <c r="D32" s="17">
        <v>527.70000000000005</v>
      </c>
      <c r="E32" s="17">
        <v>475.6</v>
      </c>
    </row>
    <row r="33" spans="1:5" ht="16.5" x14ac:dyDescent="0.25">
      <c r="A33" s="20" t="s">
        <v>40</v>
      </c>
      <c r="B33" s="22" t="s">
        <v>41</v>
      </c>
      <c r="C33" s="16">
        <v>8266.41</v>
      </c>
      <c r="D33" s="17">
        <v>8126.01</v>
      </c>
      <c r="E33" s="17">
        <v>7586.04</v>
      </c>
    </row>
    <row r="34" spans="1:5" ht="16.5" x14ac:dyDescent="0.25">
      <c r="A34" s="20">
        <v>14104</v>
      </c>
      <c r="B34" s="22" t="s">
        <v>42</v>
      </c>
      <c r="C34" s="16">
        <v>163343.56</v>
      </c>
      <c r="D34" s="17">
        <v>163343.56</v>
      </c>
      <c r="E34" s="17">
        <v>158818.09</v>
      </c>
    </row>
    <row r="35" spans="1:5" ht="16.5" x14ac:dyDescent="0.25">
      <c r="A35" s="20">
        <v>14106</v>
      </c>
      <c r="B35" s="22" t="s">
        <v>43</v>
      </c>
      <c r="C35" s="16">
        <v>10000</v>
      </c>
      <c r="D35" s="17">
        <v>0</v>
      </c>
      <c r="E35" s="17">
        <v>0</v>
      </c>
    </row>
    <row r="36" spans="1:5" ht="16.5" x14ac:dyDescent="0.25">
      <c r="A36" s="20">
        <v>14108</v>
      </c>
      <c r="B36" s="22" t="s">
        <v>44</v>
      </c>
      <c r="C36" s="16">
        <v>0</v>
      </c>
      <c r="D36" s="17">
        <v>14016</v>
      </c>
      <c r="E36" s="17">
        <v>14016</v>
      </c>
    </row>
    <row r="37" spans="1:5" ht="13.5" customHeight="1" x14ac:dyDescent="0.25">
      <c r="A37" s="23">
        <v>142</v>
      </c>
      <c r="B37" s="24" t="s">
        <v>45</v>
      </c>
      <c r="C37" s="16"/>
      <c r="D37" s="17"/>
      <c r="E37" s="17"/>
    </row>
    <row r="38" spans="1:5" ht="20.100000000000001" customHeight="1" x14ac:dyDescent="0.25">
      <c r="A38" s="20" t="s">
        <v>46</v>
      </c>
      <c r="B38" s="22" t="s">
        <v>47</v>
      </c>
      <c r="C38" s="16">
        <v>2174068.21</v>
      </c>
      <c r="D38" s="17">
        <v>2154019.02</v>
      </c>
      <c r="E38" s="17">
        <v>2042277.88</v>
      </c>
    </row>
    <row r="39" spans="1:5" ht="14.25" customHeight="1" x14ac:dyDescent="0.25">
      <c r="A39" s="23">
        <v>143</v>
      </c>
      <c r="B39" s="24" t="s">
        <v>48</v>
      </c>
      <c r="C39" s="16"/>
      <c r="D39" s="17"/>
      <c r="E39" s="17"/>
    </row>
    <row r="40" spans="1:5" ht="15.75" customHeight="1" x14ac:dyDescent="0.25">
      <c r="A40" s="20">
        <v>14301</v>
      </c>
      <c r="B40" s="27" t="s">
        <v>49</v>
      </c>
      <c r="C40" s="17">
        <v>321674.36</v>
      </c>
      <c r="D40" s="17">
        <v>321673.78999999998</v>
      </c>
      <c r="E40" s="17">
        <v>291678.34999999998</v>
      </c>
    </row>
    <row r="41" spans="1:5" ht="13.5" customHeight="1" x14ac:dyDescent="0.25">
      <c r="A41" s="23">
        <v>144</v>
      </c>
      <c r="B41" s="24" t="s">
        <v>50</v>
      </c>
      <c r="C41" s="16"/>
      <c r="D41" s="17"/>
      <c r="E41" s="17"/>
    </row>
    <row r="42" spans="1:5" ht="16.5" x14ac:dyDescent="0.25">
      <c r="A42" s="20">
        <v>14402</v>
      </c>
      <c r="B42" s="22" t="s">
        <v>51</v>
      </c>
      <c r="C42" s="17">
        <v>85274.49</v>
      </c>
      <c r="D42" s="17">
        <v>85274.5</v>
      </c>
      <c r="E42" s="17">
        <v>74756</v>
      </c>
    </row>
    <row r="43" spans="1:5" ht="16.5" x14ac:dyDescent="0.25">
      <c r="A43" s="20" t="s">
        <v>52</v>
      </c>
      <c r="B43" s="22" t="s">
        <v>53</v>
      </c>
      <c r="C43" s="16">
        <v>2634887.9300000002</v>
      </c>
      <c r="D43" s="17">
        <v>3841755.93</v>
      </c>
      <c r="E43" s="17">
        <v>2943608.91</v>
      </c>
    </row>
    <row r="44" spans="1:5" ht="16.5" x14ac:dyDescent="0.25">
      <c r="A44" s="25">
        <v>1500</v>
      </c>
      <c r="B44" s="15" t="s">
        <v>54</v>
      </c>
      <c r="C44" s="16"/>
      <c r="D44" s="17"/>
      <c r="E44" s="17"/>
    </row>
    <row r="45" spans="1:5" ht="20.100000000000001" hidden="1" customHeight="1" x14ac:dyDescent="0.25">
      <c r="A45" s="23">
        <v>152</v>
      </c>
      <c r="B45" s="24" t="s">
        <v>55</v>
      </c>
      <c r="C45" s="16"/>
      <c r="D45" s="17"/>
      <c r="E45" s="17"/>
    </row>
    <row r="46" spans="1:5" ht="20.100000000000001" hidden="1" customHeight="1" x14ac:dyDescent="0.25">
      <c r="A46" s="30"/>
      <c r="B46" s="31" t="s">
        <v>56</v>
      </c>
      <c r="C46" s="16">
        <v>0</v>
      </c>
      <c r="D46" s="17">
        <v>0</v>
      </c>
      <c r="E46" s="17"/>
    </row>
    <row r="47" spans="1:5" ht="20.100000000000001" hidden="1" customHeight="1" x14ac:dyDescent="0.25">
      <c r="A47" s="30">
        <v>15202</v>
      </c>
      <c r="B47" s="32" t="s">
        <v>57</v>
      </c>
      <c r="C47" s="18">
        <v>0</v>
      </c>
      <c r="D47" s="17">
        <v>0</v>
      </c>
      <c r="E47" s="17"/>
    </row>
    <row r="48" spans="1:5" ht="15.75" hidden="1" customHeight="1" x14ac:dyDescent="0.25">
      <c r="A48" s="33"/>
      <c r="B48" s="34"/>
      <c r="C48" s="16"/>
      <c r="D48" s="17"/>
      <c r="E48" s="17"/>
    </row>
    <row r="49" spans="1:5" s="35" customFormat="1" ht="21" hidden="1" customHeight="1" x14ac:dyDescent="0.25">
      <c r="A49" s="20"/>
      <c r="B49" s="27"/>
      <c r="C49" s="16"/>
      <c r="D49" s="17"/>
      <c r="E49" s="17"/>
    </row>
    <row r="50" spans="1:5" ht="16.5" x14ac:dyDescent="0.25">
      <c r="A50" s="33">
        <v>159</v>
      </c>
      <c r="B50" s="34" t="s">
        <v>54</v>
      </c>
      <c r="C50" s="16"/>
      <c r="D50" s="17"/>
      <c r="E50" s="17"/>
    </row>
    <row r="51" spans="1:5" ht="16.5" x14ac:dyDescent="0.25">
      <c r="A51" s="20">
        <v>15901</v>
      </c>
      <c r="B51" s="22" t="s">
        <v>58</v>
      </c>
      <c r="C51" s="16">
        <v>1862807.81</v>
      </c>
      <c r="D51" s="17">
        <v>610753.81000000006</v>
      </c>
      <c r="E51" s="17">
        <v>0</v>
      </c>
    </row>
    <row r="52" spans="1:5" s="35" customFormat="1" ht="17.25" thickBot="1" x14ac:dyDescent="0.3">
      <c r="A52" s="36"/>
      <c r="B52" s="37"/>
      <c r="C52" s="38"/>
      <c r="D52" s="39"/>
      <c r="E52" s="39"/>
    </row>
    <row r="53" spans="1:5" ht="31.5" customHeight="1" x14ac:dyDescent="0.25">
      <c r="A53" s="14">
        <v>2000</v>
      </c>
      <c r="B53" s="19" t="s">
        <v>59</v>
      </c>
      <c r="C53" s="40">
        <f>SUM(C56:C139)</f>
        <v>52099365.429999992</v>
      </c>
      <c r="D53" s="41">
        <v>53701320.900000006</v>
      </c>
      <c r="E53" s="41">
        <f>SUM(E56:E139)</f>
        <v>46222578.349999994</v>
      </c>
    </row>
    <row r="54" spans="1:5" ht="33" x14ac:dyDescent="0.25">
      <c r="A54" s="14">
        <v>2100</v>
      </c>
      <c r="B54" s="15" t="s">
        <v>60</v>
      </c>
      <c r="C54" s="16"/>
      <c r="D54" s="17"/>
      <c r="E54" s="17"/>
    </row>
    <row r="55" spans="1:5" ht="16.5" x14ac:dyDescent="0.25">
      <c r="A55" s="14">
        <v>211</v>
      </c>
      <c r="B55" s="19" t="s">
        <v>61</v>
      </c>
      <c r="C55" s="16"/>
      <c r="D55" s="17"/>
      <c r="E55" s="17"/>
    </row>
    <row r="56" spans="1:5" ht="16.5" x14ac:dyDescent="0.25">
      <c r="A56" s="42">
        <v>21101</v>
      </c>
      <c r="B56" s="27" t="s">
        <v>61</v>
      </c>
      <c r="C56" s="16">
        <v>15000</v>
      </c>
      <c r="D56" s="17">
        <v>201128.47</v>
      </c>
      <c r="E56" s="17">
        <v>122363.8</v>
      </c>
    </row>
    <row r="57" spans="1:5" ht="16.5" x14ac:dyDescent="0.25">
      <c r="A57" s="14">
        <v>212</v>
      </c>
      <c r="B57" s="28" t="s">
        <v>62</v>
      </c>
      <c r="C57" s="16"/>
      <c r="D57" s="17"/>
      <c r="E57" s="17"/>
    </row>
    <row r="58" spans="1:5" ht="16.5" x14ac:dyDescent="0.25">
      <c r="A58" s="42">
        <v>21201</v>
      </c>
      <c r="B58" s="27" t="s">
        <v>62</v>
      </c>
      <c r="C58" s="16">
        <v>10000</v>
      </c>
      <c r="D58" s="17">
        <v>14873.54</v>
      </c>
      <c r="E58" s="17">
        <v>493.5</v>
      </c>
    </row>
    <row r="59" spans="1:5" ht="33" x14ac:dyDescent="0.25">
      <c r="A59" s="14">
        <v>214</v>
      </c>
      <c r="B59" s="28" t="s">
        <v>63</v>
      </c>
      <c r="C59" s="16"/>
      <c r="D59" s="17"/>
      <c r="E59" s="17"/>
    </row>
    <row r="60" spans="1:5" ht="33" x14ac:dyDescent="0.25">
      <c r="A60" s="42">
        <v>21401</v>
      </c>
      <c r="B60" s="27" t="s">
        <v>64</v>
      </c>
      <c r="C60" s="16">
        <v>10000</v>
      </c>
      <c r="D60" s="17">
        <v>296178.19</v>
      </c>
      <c r="E60" s="17">
        <v>210129.88</v>
      </c>
    </row>
    <row r="61" spans="1:5" ht="16.5" x14ac:dyDescent="0.25">
      <c r="A61" s="14">
        <v>215</v>
      </c>
      <c r="B61" s="28" t="s">
        <v>65</v>
      </c>
      <c r="C61" s="16"/>
      <c r="D61" s="17"/>
      <c r="E61" s="17"/>
    </row>
    <row r="62" spans="1:5" ht="16.5" x14ac:dyDescent="0.25">
      <c r="A62" s="42">
        <v>21501</v>
      </c>
      <c r="B62" s="27" t="s">
        <v>66</v>
      </c>
      <c r="C62" s="16">
        <v>0</v>
      </c>
      <c r="D62" s="17">
        <v>4420.26</v>
      </c>
      <c r="E62" s="17">
        <v>4420.26</v>
      </c>
    </row>
    <row r="63" spans="1:5" ht="16.5" x14ac:dyDescent="0.25">
      <c r="A63" s="14">
        <v>216</v>
      </c>
      <c r="B63" s="28" t="s">
        <v>67</v>
      </c>
      <c r="C63" s="16"/>
      <c r="D63" s="17"/>
      <c r="E63" s="17"/>
    </row>
    <row r="64" spans="1:5" ht="16.5" x14ac:dyDescent="0.25">
      <c r="A64" s="42">
        <v>21601</v>
      </c>
      <c r="B64" s="27" t="s">
        <v>67</v>
      </c>
      <c r="C64" s="16">
        <v>101052</v>
      </c>
      <c r="D64" s="17">
        <v>112342.48</v>
      </c>
      <c r="E64" s="17">
        <v>82734.070000000007</v>
      </c>
    </row>
    <row r="65" spans="1:5" ht="16.5" x14ac:dyDescent="0.25">
      <c r="A65" s="14">
        <v>217</v>
      </c>
      <c r="B65" s="28" t="s">
        <v>68</v>
      </c>
      <c r="C65" s="16"/>
      <c r="D65" s="17"/>
      <c r="E65" s="17"/>
    </row>
    <row r="66" spans="1:5" ht="16.5" x14ac:dyDescent="0.25">
      <c r="A66" s="42">
        <v>21701</v>
      </c>
      <c r="B66" s="27" t="s">
        <v>69</v>
      </c>
      <c r="C66" s="16">
        <v>5667.46</v>
      </c>
      <c r="D66" s="17">
        <v>11334.92</v>
      </c>
      <c r="E66" s="17">
        <v>0</v>
      </c>
    </row>
    <row r="67" spans="1:5" ht="33" x14ac:dyDescent="0.25">
      <c r="A67" s="14">
        <v>218</v>
      </c>
      <c r="B67" s="28" t="s">
        <v>70</v>
      </c>
      <c r="C67" s="16"/>
      <c r="D67" s="17"/>
      <c r="E67" s="17"/>
    </row>
    <row r="68" spans="1:5" ht="16.5" x14ac:dyDescent="0.25">
      <c r="A68" s="42">
        <v>21801</v>
      </c>
      <c r="B68" s="27" t="s">
        <v>71</v>
      </c>
      <c r="C68" s="16">
        <v>0</v>
      </c>
      <c r="D68" s="17">
        <v>5000</v>
      </c>
      <c r="E68" s="17">
        <v>2162</v>
      </c>
    </row>
    <row r="69" spans="1:5" ht="16.5" x14ac:dyDescent="0.25">
      <c r="A69" s="43">
        <v>2200</v>
      </c>
      <c r="B69" s="28" t="s">
        <v>72</v>
      </c>
      <c r="C69" s="16"/>
      <c r="D69" s="17"/>
      <c r="E69" s="17"/>
    </row>
    <row r="70" spans="1:5" ht="16.5" x14ac:dyDescent="0.25">
      <c r="A70" s="14">
        <v>221</v>
      </c>
      <c r="B70" s="28" t="s">
        <v>73</v>
      </c>
      <c r="C70" s="16"/>
      <c r="D70" s="17"/>
      <c r="E70" s="17"/>
    </row>
    <row r="71" spans="1:5" ht="17.25" customHeight="1" x14ac:dyDescent="0.25">
      <c r="A71" s="44">
        <v>22101</v>
      </c>
      <c r="B71" s="45" t="s">
        <v>74</v>
      </c>
      <c r="C71" s="16">
        <v>70000</v>
      </c>
      <c r="D71" s="17">
        <v>75319.259999999995</v>
      </c>
      <c r="E71" s="17">
        <v>37198.120000000003</v>
      </c>
    </row>
    <row r="72" spans="1:5" ht="16.5" x14ac:dyDescent="0.25">
      <c r="A72" s="42">
        <v>22106</v>
      </c>
      <c r="B72" s="27" t="s">
        <v>75</v>
      </c>
      <c r="C72" s="16">
        <v>33500</v>
      </c>
      <c r="D72" s="17">
        <v>29500</v>
      </c>
      <c r="E72" s="17">
        <v>25398.37</v>
      </c>
    </row>
    <row r="73" spans="1:5" ht="16.5" x14ac:dyDescent="0.25">
      <c r="A73" s="43">
        <v>223</v>
      </c>
      <c r="B73" s="28" t="s">
        <v>76</v>
      </c>
      <c r="C73" s="16"/>
      <c r="D73" s="17"/>
      <c r="E73" s="17"/>
    </row>
    <row r="74" spans="1:5" ht="16.5" x14ac:dyDescent="0.25">
      <c r="A74" s="42">
        <v>22301</v>
      </c>
      <c r="B74" s="27" t="s">
        <v>76</v>
      </c>
      <c r="C74" s="16">
        <v>18500</v>
      </c>
      <c r="D74" s="17">
        <v>14306.4</v>
      </c>
      <c r="E74" s="17">
        <v>3223.58</v>
      </c>
    </row>
    <row r="75" spans="1:5" ht="15" customHeight="1" x14ac:dyDescent="0.25">
      <c r="A75" s="43">
        <v>2300</v>
      </c>
      <c r="B75" s="28" t="s">
        <v>77</v>
      </c>
      <c r="C75" s="16"/>
      <c r="D75" s="17"/>
      <c r="E75" s="17"/>
    </row>
    <row r="76" spans="1:5" ht="33" x14ac:dyDescent="0.25">
      <c r="A76" s="43">
        <v>233</v>
      </c>
      <c r="B76" s="28" t="s">
        <v>78</v>
      </c>
      <c r="C76" s="16"/>
      <c r="D76" s="17"/>
      <c r="E76" s="17"/>
    </row>
    <row r="77" spans="1:5" ht="33" x14ac:dyDescent="0.25">
      <c r="A77" s="42">
        <v>23301</v>
      </c>
      <c r="B77" s="27" t="s">
        <v>79</v>
      </c>
      <c r="C77" s="16">
        <v>7000</v>
      </c>
      <c r="D77" s="17">
        <v>7000</v>
      </c>
      <c r="E77" s="17">
        <v>0</v>
      </c>
    </row>
    <row r="78" spans="1:5" ht="33" hidden="1" x14ac:dyDescent="0.25">
      <c r="A78" s="43">
        <v>235</v>
      </c>
      <c r="B78" s="28" t="s">
        <v>80</v>
      </c>
      <c r="C78" s="16"/>
      <c r="D78" s="17"/>
      <c r="E78" s="17"/>
    </row>
    <row r="79" spans="1:5" ht="33" hidden="1" x14ac:dyDescent="0.25">
      <c r="A79" s="42">
        <v>23501</v>
      </c>
      <c r="B79" s="27" t="s">
        <v>80</v>
      </c>
      <c r="C79" s="16">
        <v>0</v>
      </c>
      <c r="D79" s="17">
        <v>0</v>
      </c>
      <c r="E79" s="17">
        <v>0</v>
      </c>
    </row>
    <row r="80" spans="1:5" ht="33" x14ac:dyDescent="0.25">
      <c r="A80" s="43">
        <v>237</v>
      </c>
      <c r="B80" s="28" t="s">
        <v>81</v>
      </c>
      <c r="C80" s="16"/>
      <c r="D80" s="17"/>
      <c r="E80" s="17"/>
    </row>
    <row r="81" spans="1:5" ht="30" customHeight="1" x14ac:dyDescent="0.25">
      <c r="A81" s="42">
        <v>23701</v>
      </c>
      <c r="B81" s="27" t="s">
        <v>81</v>
      </c>
      <c r="C81" s="16">
        <v>10000</v>
      </c>
      <c r="D81" s="17">
        <v>0</v>
      </c>
      <c r="E81" s="17">
        <v>0</v>
      </c>
    </row>
    <row r="82" spans="1:5" ht="16.5" x14ac:dyDescent="0.25">
      <c r="A82" s="43">
        <v>2400</v>
      </c>
      <c r="B82" s="28" t="s">
        <v>82</v>
      </c>
      <c r="C82" s="16"/>
      <c r="D82" s="17"/>
      <c r="E82" s="17"/>
    </row>
    <row r="83" spans="1:5" ht="16.5" x14ac:dyDescent="0.25">
      <c r="A83" s="43">
        <v>241</v>
      </c>
      <c r="B83" s="28" t="s">
        <v>83</v>
      </c>
      <c r="C83" s="16"/>
      <c r="D83" s="17"/>
      <c r="E83" s="17"/>
    </row>
    <row r="84" spans="1:5" ht="16.5" x14ac:dyDescent="0.25">
      <c r="A84" s="42">
        <v>24101</v>
      </c>
      <c r="B84" s="27" t="s">
        <v>83</v>
      </c>
      <c r="C84" s="16">
        <v>795948.91</v>
      </c>
      <c r="D84" s="17">
        <v>1406880.55</v>
      </c>
      <c r="E84" s="17">
        <v>938898.16</v>
      </c>
    </row>
    <row r="85" spans="1:5" ht="16.5" x14ac:dyDescent="0.25">
      <c r="A85" s="43">
        <v>242</v>
      </c>
      <c r="B85" s="28" t="s">
        <v>84</v>
      </c>
      <c r="C85" s="16"/>
      <c r="D85" s="17"/>
      <c r="E85" s="17"/>
    </row>
    <row r="86" spans="1:5" ht="16.5" x14ac:dyDescent="0.25">
      <c r="A86" s="42">
        <v>24201</v>
      </c>
      <c r="B86" s="27" t="s">
        <v>84</v>
      </c>
      <c r="C86" s="16">
        <v>245179.62</v>
      </c>
      <c r="D86" s="17">
        <v>447074.08</v>
      </c>
      <c r="E86" s="17">
        <v>266600.76</v>
      </c>
    </row>
    <row r="87" spans="1:5" ht="16.5" x14ac:dyDescent="0.25">
      <c r="A87" s="43">
        <v>243</v>
      </c>
      <c r="B87" s="28" t="s">
        <v>85</v>
      </c>
      <c r="C87" s="16"/>
      <c r="D87" s="17"/>
      <c r="E87" s="17"/>
    </row>
    <row r="88" spans="1:5" ht="16.5" x14ac:dyDescent="0.25">
      <c r="A88" s="42">
        <v>24301</v>
      </c>
      <c r="B88" s="27" t="s">
        <v>85</v>
      </c>
      <c r="C88" s="16">
        <v>0</v>
      </c>
      <c r="D88" s="17">
        <v>0</v>
      </c>
      <c r="E88" s="17">
        <v>0</v>
      </c>
    </row>
    <row r="89" spans="1:5" ht="18.75" customHeight="1" x14ac:dyDescent="0.25">
      <c r="A89" s="14">
        <v>244</v>
      </c>
      <c r="B89" s="28" t="s">
        <v>86</v>
      </c>
      <c r="C89" s="16"/>
      <c r="D89" s="17"/>
      <c r="E89" s="17"/>
    </row>
    <row r="90" spans="1:5" ht="16.5" x14ac:dyDescent="0.25">
      <c r="A90" s="42">
        <v>24401</v>
      </c>
      <c r="B90" s="27" t="s">
        <v>86</v>
      </c>
      <c r="C90" s="16">
        <v>1000</v>
      </c>
      <c r="D90" s="17">
        <v>1325.19</v>
      </c>
      <c r="E90" s="17">
        <v>1325.19</v>
      </c>
    </row>
    <row r="91" spans="1:5" ht="16.5" x14ac:dyDescent="0.25">
      <c r="A91" s="43">
        <v>245</v>
      </c>
      <c r="B91" s="28" t="s">
        <v>87</v>
      </c>
      <c r="C91" s="16"/>
      <c r="D91" s="17"/>
      <c r="E91" s="17"/>
    </row>
    <row r="92" spans="1:5" ht="16.5" x14ac:dyDescent="0.25">
      <c r="A92" s="42">
        <v>24501</v>
      </c>
      <c r="B92" s="27" t="s">
        <v>87</v>
      </c>
      <c r="C92" s="16">
        <v>2000</v>
      </c>
      <c r="D92" s="17">
        <v>522</v>
      </c>
      <c r="E92" s="17">
        <v>522</v>
      </c>
    </row>
    <row r="93" spans="1:5" ht="16.5" x14ac:dyDescent="0.25">
      <c r="A93" s="43">
        <v>246</v>
      </c>
      <c r="B93" s="28" t="s">
        <v>88</v>
      </c>
      <c r="C93" s="16"/>
      <c r="D93" s="17"/>
      <c r="E93" s="17"/>
    </row>
    <row r="94" spans="1:5" ht="16.5" x14ac:dyDescent="0.25">
      <c r="A94" s="42">
        <v>24601</v>
      </c>
      <c r="B94" s="27" t="s">
        <v>88</v>
      </c>
      <c r="C94" s="16">
        <v>5000</v>
      </c>
      <c r="D94" s="17">
        <v>33628.300000000003</v>
      </c>
      <c r="E94" s="17">
        <v>29195.75</v>
      </c>
    </row>
    <row r="95" spans="1:5" ht="16.5" x14ac:dyDescent="0.25">
      <c r="A95" s="43">
        <v>247</v>
      </c>
      <c r="B95" s="28" t="s">
        <v>89</v>
      </c>
      <c r="C95" s="16"/>
      <c r="D95" s="17"/>
      <c r="E95" s="17"/>
    </row>
    <row r="96" spans="1:5" ht="16.5" x14ac:dyDescent="0.25">
      <c r="A96" s="42">
        <v>24701</v>
      </c>
      <c r="B96" s="27" t="s">
        <v>89</v>
      </c>
      <c r="C96" s="16">
        <v>1485226.91</v>
      </c>
      <c r="D96" s="17">
        <v>2567104.29</v>
      </c>
      <c r="E96" s="17">
        <v>2543775.5299999998</v>
      </c>
    </row>
    <row r="97" spans="1:5" ht="16.5" x14ac:dyDescent="0.25">
      <c r="A97" s="43">
        <v>248</v>
      </c>
      <c r="B97" s="28" t="s">
        <v>90</v>
      </c>
      <c r="C97" s="16"/>
      <c r="D97" s="17"/>
      <c r="E97" s="17"/>
    </row>
    <row r="98" spans="1:5" ht="16.5" x14ac:dyDescent="0.25">
      <c r="A98" s="42">
        <v>24801</v>
      </c>
      <c r="B98" s="27" t="s">
        <v>90</v>
      </c>
      <c r="C98" s="16">
        <v>600</v>
      </c>
      <c r="D98" s="17">
        <v>600</v>
      </c>
      <c r="E98" s="17">
        <v>0</v>
      </c>
    </row>
    <row r="99" spans="1:5" ht="16.5" customHeight="1" x14ac:dyDescent="0.25">
      <c r="A99" s="43">
        <v>249</v>
      </c>
      <c r="B99" s="28" t="s">
        <v>91</v>
      </c>
      <c r="C99" s="16"/>
      <c r="D99" s="17"/>
      <c r="E99" s="17"/>
    </row>
    <row r="100" spans="1:5" ht="16.5" x14ac:dyDescent="0.25">
      <c r="A100" s="42">
        <v>24901</v>
      </c>
      <c r="B100" s="27" t="s">
        <v>91</v>
      </c>
      <c r="C100" s="16">
        <v>34716485.549999997</v>
      </c>
      <c r="D100" s="17">
        <v>26330087.039999999</v>
      </c>
      <c r="E100" s="17">
        <v>25163684.73</v>
      </c>
    </row>
    <row r="101" spans="1:5" ht="16.5" x14ac:dyDescent="0.25">
      <c r="A101" s="43">
        <v>2500</v>
      </c>
      <c r="B101" s="28" t="s">
        <v>92</v>
      </c>
      <c r="C101" s="16"/>
      <c r="D101" s="17"/>
      <c r="E101" s="17"/>
    </row>
    <row r="102" spans="1:5" ht="16.5" x14ac:dyDescent="0.25">
      <c r="A102" s="14">
        <v>251</v>
      </c>
      <c r="B102" s="28" t="s">
        <v>93</v>
      </c>
      <c r="C102" s="16"/>
      <c r="D102" s="17"/>
      <c r="E102" s="17"/>
    </row>
    <row r="103" spans="1:5" ht="16.5" x14ac:dyDescent="0.25">
      <c r="A103" s="46">
        <v>25101</v>
      </c>
      <c r="B103" s="27" t="s">
        <v>93</v>
      </c>
      <c r="C103" s="16">
        <v>500</v>
      </c>
      <c r="D103" s="17">
        <v>41365.74</v>
      </c>
      <c r="E103" s="17">
        <v>29278.86</v>
      </c>
    </row>
    <row r="104" spans="1:5" ht="16.5" hidden="1" x14ac:dyDescent="0.25">
      <c r="A104" s="14">
        <v>252</v>
      </c>
      <c r="B104" s="47" t="s">
        <v>94</v>
      </c>
      <c r="C104" s="16"/>
      <c r="D104" s="17"/>
      <c r="E104" s="17"/>
    </row>
    <row r="105" spans="1:5" ht="16.5" hidden="1" x14ac:dyDescent="0.25">
      <c r="A105" s="46">
        <v>25201</v>
      </c>
      <c r="B105" s="48" t="s">
        <v>94</v>
      </c>
      <c r="C105" s="16">
        <v>0</v>
      </c>
      <c r="D105" s="17">
        <v>0</v>
      </c>
      <c r="E105" s="17">
        <v>0</v>
      </c>
    </row>
    <row r="106" spans="1:5" ht="16.5" x14ac:dyDescent="0.25">
      <c r="A106" s="43">
        <v>255</v>
      </c>
      <c r="B106" s="47" t="s">
        <v>95</v>
      </c>
      <c r="C106" s="16"/>
      <c r="D106" s="17"/>
      <c r="E106" s="17"/>
    </row>
    <row r="107" spans="1:5" ht="16.5" x14ac:dyDescent="0.25">
      <c r="A107" s="20">
        <v>25501</v>
      </c>
      <c r="B107" s="48" t="s">
        <v>95</v>
      </c>
      <c r="C107" s="16">
        <v>1500</v>
      </c>
      <c r="D107" s="17">
        <v>34290</v>
      </c>
      <c r="E107" s="17">
        <v>4522.84</v>
      </c>
    </row>
    <row r="108" spans="1:5" ht="16.5" x14ac:dyDescent="0.25">
      <c r="A108" s="43">
        <v>256</v>
      </c>
      <c r="B108" s="47" t="s">
        <v>96</v>
      </c>
      <c r="C108" s="16"/>
      <c r="D108" s="17"/>
      <c r="E108" s="17"/>
    </row>
    <row r="109" spans="1:5" ht="16.5" x14ac:dyDescent="0.25">
      <c r="A109" s="20">
        <v>25601</v>
      </c>
      <c r="B109" s="21" t="s">
        <v>97</v>
      </c>
      <c r="C109" s="16">
        <v>32400</v>
      </c>
      <c r="D109" s="17">
        <v>81600</v>
      </c>
      <c r="E109" s="17">
        <v>15592.69</v>
      </c>
    </row>
    <row r="110" spans="1:5" ht="16.5" x14ac:dyDescent="0.25">
      <c r="A110" s="49">
        <v>2600</v>
      </c>
      <c r="B110" s="28" t="s">
        <v>98</v>
      </c>
      <c r="C110" s="16"/>
      <c r="D110" s="17"/>
      <c r="E110" s="17"/>
    </row>
    <row r="111" spans="1:5" ht="16.5" x14ac:dyDescent="0.25">
      <c r="A111" s="14">
        <v>261</v>
      </c>
      <c r="B111" s="28" t="s">
        <v>98</v>
      </c>
      <c r="C111" s="16"/>
      <c r="D111" s="17"/>
      <c r="E111" s="17"/>
    </row>
    <row r="112" spans="1:5" ht="16.5" x14ac:dyDescent="0.25">
      <c r="A112" s="42">
        <v>26101</v>
      </c>
      <c r="B112" s="27" t="s">
        <v>99</v>
      </c>
      <c r="C112" s="16">
        <v>8769872.9800000004</v>
      </c>
      <c r="D112" s="17">
        <v>8027420.3300000001</v>
      </c>
      <c r="E112" s="17">
        <v>5192352.3099999996</v>
      </c>
    </row>
    <row r="113" spans="1:5" ht="18.75" customHeight="1" x14ac:dyDescent="0.25">
      <c r="A113" s="42">
        <v>26102</v>
      </c>
      <c r="B113" s="27" t="s">
        <v>100</v>
      </c>
      <c r="C113" s="16">
        <v>1021377</v>
      </c>
      <c r="D113" s="17">
        <v>2834824.65</v>
      </c>
      <c r="E113" s="17">
        <v>1953956.81</v>
      </c>
    </row>
    <row r="114" spans="1:5" ht="30.75" customHeight="1" x14ac:dyDescent="0.25">
      <c r="A114" s="43">
        <v>2700</v>
      </c>
      <c r="B114" s="28" t="s">
        <v>101</v>
      </c>
      <c r="C114" s="16"/>
      <c r="D114" s="17"/>
      <c r="E114" s="17"/>
    </row>
    <row r="115" spans="1:5" ht="16.5" x14ac:dyDescent="0.25">
      <c r="A115" s="14">
        <v>271</v>
      </c>
      <c r="B115" s="28" t="s">
        <v>102</v>
      </c>
      <c r="C115" s="16"/>
      <c r="D115" s="17"/>
      <c r="E115" s="17"/>
    </row>
    <row r="116" spans="1:5" ht="15" customHeight="1" x14ac:dyDescent="0.25">
      <c r="A116" s="42">
        <v>27101</v>
      </c>
      <c r="B116" s="27" t="s">
        <v>103</v>
      </c>
      <c r="C116" s="16">
        <v>1000</v>
      </c>
      <c r="D116" s="17">
        <v>1257.44</v>
      </c>
      <c r="E116" s="17">
        <v>0</v>
      </c>
    </row>
    <row r="117" spans="1:5" ht="16.5" x14ac:dyDescent="0.25">
      <c r="A117" s="14">
        <v>272</v>
      </c>
      <c r="B117" s="28" t="s">
        <v>102</v>
      </c>
      <c r="C117" s="16"/>
      <c r="D117" s="17"/>
      <c r="E117" s="17"/>
    </row>
    <row r="118" spans="1:5" ht="16.5" x14ac:dyDescent="0.25">
      <c r="A118" s="42">
        <v>27201</v>
      </c>
      <c r="B118" s="27" t="s">
        <v>102</v>
      </c>
      <c r="C118" s="16">
        <v>110000</v>
      </c>
      <c r="D118" s="17">
        <v>220971.32</v>
      </c>
      <c r="E118" s="17">
        <v>105070.04</v>
      </c>
    </row>
    <row r="119" spans="1:5" ht="16.5" hidden="1" x14ac:dyDescent="0.25">
      <c r="A119" s="14">
        <v>273</v>
      </c>
      <c r="B119" s="47" t="s">
        <v>104</v>
      </c>
      <c r="C119" s="16"/>
      <c r="D119" s="17"/>
      <c r="E119" s="17"/>
    </row>
    <row r="120" spans="1:5" ht="16.5" hidden="1" x14ac:dyDescent="0.25">
      <c r="A120" s="46">
        <v>27301</v>
      </c>
      <c r="B120" s="48" t="s">
        <v>104</v>
      </c>
      <c r="C120" s="16">
        <v>0</v>
      </c>
      <c r="D120" s="17">
        <v>0</v>
      </c>
      <c r="E120" s="17">
        <v>0</v>
      </c>
    </row>
    <row r="121" spans="1:5" ht="16.5" x14ac:dyDescent="0.25">
      <c r="A121" s="14">
        <v>274</v>
      </c>
      <c r="B121" s="47" t="s">
        <v>105</v>
      </c>
      <c r="C121" s="16"/>
      <c r="D121" s="17"/>
      <c r="E121" s="17"/>
    </row>
    <row r="122" spans="1:5" ht="16.5" x14ac:dyDescent="0.25">
      <c r="A122" s="46">
        <v>27401</v>
      </c>
      <c r="B122" s="48" t="s">
        <v>105</v>
      </c>
      <c r="C122" s="16">
        <v>2500</v>
      </c>
      <c r="D122" s="17">
        <v>0</v>
      </c>
      <c r="E122" s="17">
        <v>0</v>
      </c>
    </row>
    <row r="123" spans="1:5" ht="16.5" x14ac:dyDescent="0.25">
      <c r="A123" s="43">
        <v>2900</v>
      </c>
      <c r="B123" s="28" t="s">
        <v>106</v>
      </c>
      <c r="C123" s="16"/>
      <c r="D123" s="17"/>
      <c r="E123" s="17"/>
    </row>
    <row r="124" spans="1:5" ht="16.5" x14ac:dyDescent="0.25">
      <c r="A124" s="14">
        <v>291</v>
      </c>
      <c r="B124" s="28" t="s">
        <v>107</v>
      </c>
      <c r="C124" s="16"/>
      <c r="D124" s="17"/>
      <c r="E124" s="17"/>
    </row>
    <row r="125" spans="1:5" ht="14.25" customHeight="1" x14ac:dyDescent="0.25">
      <c r="A125" s="42">
        <v>29101</v>
      </c>
      <c r="B125" s="27" t="s">
        <v>107</v>
      </c>
      <c r="C125" s="16">
        <v>385647</v>
      </c>
      <c r="D125" s="17">
        <v>490471.52</v>
      </c>
      <c r="E125" s="17">
        <v>123498.2</v>
      </c>
    </row>
    <row r="126" spans="1:5" ht="15" customHeight="1" x14ac:dyDescent="0.25">
      <c r="A126" s="43">
        <v>292</v>
      </c>
      <c r="B126" s="28" t="s">
        <v>108</v>
      </c>
      <c r="C126" s="16"/>
      <c r="D126" s="17"/>
      <c r="E126" s="17"/>
    </row>
    <row r="127" spans="1:5" ht="14.25" customHeight="1" x14ac:dyDescent="0.25">
      <c r="A127" s="42">
        <v>29201</v>
      </c>
      <c r="B127" s="27" t="s">
        <v>108</v>
      </c>
      <c r="C127" s="16">
        <v>10000</v>
      </c>
      <c r="D127" s="17">
        <v>14255.24</v>
      </c>
      <c r="E127" s="17">
        <v>12452.45</v>
      </c>
    </row>
    <row r="128" spans="1:5" ht="33" x14ac:dyDescent="0.25">
      <c r="A128" s="43">
        <v>293</v>
      </c>
      <c r="B128" s="28" t="s">
        <v>109</v>
      </c>
      <c r="C128" s="16"/>
      <c r="D128" s="17"/>
      <c r="E128" s="17"/>
    </row>
    <row r="129" spans="1:5" ht="33" customHeight="1" x14ac:dyDescent="0.25">
      <c r="A129" s="42">
        <v>29301</v>
      </c>
      <c r="B129" s="27" t="s">
        <v>109</v>
      </c>
      <c r="C129" s="16">
        <v>0</v>
      </c>
      <c r="D129" s="17">
        <v>306</v>
      </c>
      <c r="E129" s="17">
        <v>306</v>
      </c>
    </row>
    <row r="130" spans="1:5" ht="33" x14ac:dyDescent="0.25">
      <c r="A130" s="43">
        <v>294</v>
      </c>
      <c r="B130" s="28" t="s">
        <v>110</v>
      </c>
      <c r="C130" s="16"/>
      <c r="D130" s="17"/>
      <c r="E130" s="17"/>
    </row>
    <row r="131" spans="1:5" ht="30.75" customHeight="1" x14ac:dyDescent="0.25">
      <c r="A131" s="42">
        <v>29401</v>
      </c>
      <c r="B131" s="27" t="s">
        <v>110</v>
      </c>
      <c r="C131" s="16">
        <v>6000</v>
      </c>
      <c r="D131" s="17">
        <v>47316.92</v>
      </c>
      <c r="E131" s="17">
        <v>31848.98</v>
      </c>
    </row>
    <row r="132" spans="1:5" ht="33" x14ac:dyDescent="0.25">
      <c r="A132" s="43">
        <v>295</v>
      </c>
      <c r="B132" s="50" t="s">
        <v>111</v>
      </c>
      <c r="C132" s="16"/>
      <c r="D132" s="17"/>
      <c r="E132" s="17"/>
    </row>
    <row r="133" spans="1:5" ht="33" x14ac:dyDescent="0.25">
      <c r="A133" s="20">
        <v>29501</v>
      </c>
      <c r="B133" s="27" t="s">
        <v>111</v>
      </c>
      <c r="C133" s="16">
        <v>0</v>
      </c>
      <c r="D133" s="17">
        <v>7.95</v>
      </c>
      <c r="E133" s="17">
        <v>0</v>
      </c>
    </row>
    <row r="134" spans="1:5" ht="33" x14ac:dyDescent="0.25">
      <c r="A134" s="43">
        <v>296</v>
      </c>
      <c r="B134" s="50" t="s">
        <v>112</v>
      </c>
      <c r="C134" s="16"/>
      <c r="D134" s="17"/>
      <c r="E134" s="17"/>
    </row>
    <row r="135" spans="1:5" ht="21" customHeight="1" x14ac:dyDescent="0.25">
      <c r="A135" s="20">
        <v>29601</v>
      </c>
      <c r="B135" s="21" t="s">
        <v>112</v>
      </c>
      <c r="C135" s="16">
        <v>1084911</v>
      </c>
      <c r="D135" s="17">
        <v>1783216.96</v>
      </c>
      <c r="E135" s="17">
        <v>823279.01</v>
      </c>
    </row>
    <row r="136" spans="1:5" ht="33" x14ac:dyDescent="0.25">
      <c r="A136" s="43">
        <v>298</v>
      </c>
      <c r="B136" s="50" t="s">
        <v>113</v>
      </c>
      <c r="C136" s="16"/>
      <c r="D136" s="17"/>
      <c r="E136" s="17"/>
    </row>
    <row r="137" spans="1:5" ht="33" x14ac:dyDescent="0.25">
      <c r="A137" s="20">
        <v>29801</v>
      </c>
      <c r="B137" s="21" t="s">
        <v>113</v>
      </c>
      <c r="C137" s="16">
        <v>3120649</v>
      </c>
      <c r="D137" s="17">
        <v>8543324.0199999996</v>
      </c>
      <c r="E137" s="17">
        <v>8496448.2699999996</v>
      </c>
    </row>
    <row r="138" spans="1:5" ht="16.5" customHeight="1" x14ac:dyDescent="0.25">
      <c r="A138" s="43">
        <v>299</v>
      </c>
      <c r="B138" s="50" t="s">
        <v>114</v>
      </c>
      <c r="C138" s="16"/>
      <c r="D138" s="17"/>
      <c r="E138" s="17"/>
    </row>
    <row r="139" spans="1:5" ht="18" customHeight="1" x14ac:dyDescent="0.25">
      <c r="A139" s="42">
        <v>29901</v>
      </c>
      <c r="B139" s="45" t="s">
        <v>114</v>
      </c>
      <c r="C139" s="16">
        <v>20848</v>
      </c>
      <c r="D139" s="17">
        <v>22067.84</v>
      </c>
      <c r="E139" s="17">
        <v>1846.19</v>
      </c>
    </row>
    <row r="140" spans="1:5" ht="16.5" hidden="1" x14ac:dyDescent="0.25">
      <c r="A140" s="42"/>
      <c r="B140" s="45"/>
      <c r="C140" s="16"/>
      <c r="D140" s="17"/>
      <c r="E140" s="17"/>
    </row>
    <row r="141" spans="1:5" ht="16.5" x14ac:dyDescent="0.25">
      <c r="A141" s="42"/>
      <c r="B141" s="45"/>
      <c r="C141" s="16"/>
      <c r="D141" s="17"/>
      <c r="E141" s="17"/>
    </row>
    <row r="142" spans="1:5" ht="20.25" customHeight="1" thickBot="1" x14ac:dyDescent="0.3">
      <c r="A142" s="53"/>
      <c r="B142" s="54"/>
      <c r="C142" s="38"/>
      <c r="D142" s="39"/>
      <c r="E142" s="39"/>
    </row>
    <row r="143" spans="1:5" ht="24.75" customHeight="1" x14ac:dyDescent="0.25">
      <c r="A143" s="14">
        <v>3000</v>
      </c>
      <c r="B143" s="19" t="s">
        <v>115</v>
      </c>
      <c r="C143" s="40">
        <f t="shared" ref="C143:E143" si="0">SUM(C146:C222)</f>
        <v>23869175.460000001</v>
      </c>
      <c r="D143" s="41">
        <v>28142815.850000001</v>
      </c>
      <c r="E143" s="41">
        <f t="shared" si="0"/>
        <v>8886136.4800000004</v>
      </c>
    </row>
    <row r="144" spans="1:5" ht="16.5" x14ac:dyDescent="0.25">
      <c r="A144" s="14">
        <v>3100</v>
      </c>
      <c r="B144" s="15" t="s">
        <v>116</v>
      </c>
      <c r="C144" s="16"/>
      <c r="D144" s="17"/>
      <c r="E144" s="17"/>
    </row>
    <row r="145" spans="1:5" ht="16.5" x14ac:dyDescent="0.25">
      <c r="A145" s="23">
        <v>311</v>
      </c>
      <c r="B145" s="28" t="s">
        <v>117</v>
      </c>
      <c r="C145" s="16"/>
      <c r="D145" s="17"/>
      <c r="E145" s="17"/>
    </row>
    <row r="146" spans="1:5" ht="16.5" x14ac:dyDescent="0.25">
      <c r="A146" s="42">
        <v>31101</v>
      </c>
      <c r="B146" s="27" t="s">
        <v>117</v>
      </c>
      <c r="C146" s="16">
        <v>709500</v>
      </c>
      <c r="D146" s="17">
        <v>619669.1</v>
      </c>
      <c r="E146" s="17">
        <v>420860.58</v>
      </c>
    </row>
    <row r="147" spans="1:5" ht="16.5" x14ac:dyDescent="0.25">
      <c r="A147" s="43">
        <v>312</v>
      </c>
      <c r="B147" s="28" t="s">
        <v>118</v>
      </c>
      <c r="C147" s="16"/>
      <c r="D147" s="17"/>
      <c r="E147" s="17"/>
    </row>
    <row r="148" spans="1:5" ht="16.5" x14ac:dyDescent="0.25">
      <c r="A148" s="42">
        <v>31201</v>
      </c>
      <c r="B148" s="27" t="s">
        <v>118</v>
      </c>
      <c r="C148" s="16">
        <v>24500</v>
      </c>
      <c r="D148" s="17">
        <v>37991.410000000003</v>
      </c>
      <c r="E148" s="17">
        <v>17723.96</v>
      </c>
    </row>
    <row r="149" spans="1:5" ht="16.5" x14ac:dyDescent="0.25">
      <c r="A149" s="43">
        <v>313</v>
      </c>
      <c r="B149" s="28" t="s">
        <v>119</v>
      </c>
      <c r="C149" s="16"/>
      <c r="D149" s="17"/>
      <c r="E149" s="17"/>
    </row>
    <row r="150" spans="1:5" ht="16.5" x14ac:dyDescent="0.25">
      <c r="A150" s="42">
        <v>31301</v>
      </c>
      <c r="B150" s="27" t="s">
        <v>120</v>
      </c>
      <c r="C150" s="16">
        <v>140500</v>
      </c>
      <c r="D150" s="17">
        <v>142125</v>
      </c>
      <c r="E150" s="17">
        <v>86102.43</v>
      </c>
    </row>
    <row r="151" spans="1:5" ht="16.5" x14ac:dyDescent="0.25">
      <c r="A151" s="43">
        <v>314</v>
      </c>
      <c r="B151" s="28" t="s">
        <v>121</v>
      </c>
      <c r="C151" s="16"/>
      <c r="D151" s="17"/>
      <c r="E151" s="17"/>
    </row>
    <row r="152" spans="1:5" ht="16.5" x14ac:dyDescent="0.25">
      <c r="A152" s="20">
        <v>31401</v>
      </c>
      <c r="B152" s="21" t="s">
        <v>121</v>
      </c>
      <c r="C152" s="16">
        <v>360000</v>
      </c>
      <c r="D152" s="17">
        <v>349791.54</v>
      </c>
      <c r="E152" s="17">
        <v>232539.06</v>
      </c>
    </row>
    <row r="153" spans="1:5" ht="33" x14ac:dyDescent="0.25">
      <c r="A153" s="51">
        <v>317</v>
      </c>
      <c r="B153" s="28" t="s">
        <v>122</v>
      </c>
      <c r="C153" s="16"/>
      <c r="D153" s="17"/>
      <c r="E153" s="17"/>
    </row>
    <row r="154" spans="1:5" ht="33" x14ac:dyDescent="0.25">
      <c r="A154" s="42">
        <v>31701</v>
      </c>
      <c r="B154" s="27" t="s">
        <v>122</v>
      </c>
      <c r="C154" s="16">
        <v>231189.76000000001</v>
      </c>
      <c r="D154" s="17">
        <v>233189.76000000001</v>
      </c>
      <c r="E154" s="17">
        <v>177304.26</v>
      </c>
    </row>
    <row r="155" spans="1:5" ht="19.5" customHeight="1" x14ac:dyDescent="0.25">
      <c r="A155" s="43">
        <v>318</v>
      </c>
      <c r="B155" s="28" t="s">
        <v>123</v>
      </c>
      <c r="C155" s="16"/>
      <c r="D155" s="17"/>
      <c r="E155" s="17"/>
    </row>
    <row r="156" spans="1:5" ht="16.5" x14ac:dyDescent="0.25">
      <c r="A156" s="42">
        <v>31801</v>
      </c>
      <c r="B156" s="27" t="s">
        <v>124</v>
      </c>
      <c r="C156" s="16">
        <v>15000</v>
      </c>
      <c r="D156" s="17">
        <v>16482.400000000001</v>
      </c>
      <c r="E156" s="17">
        <v>12403.94</v>
      </c>
    </row>
    <row r="157" spans="1:5" ht="16.5" x14ac:dyDescent="0.25">
      <c r="A157" s="43">
        <v>3200</v>
      </c>
      <c r="B157" s="28" t="s">
        <v>125</v>
      </c>
      <c r="C157" s="16"/>
      <c r="D157" s="17"/>
      <c r="E157" s="17"/>
    </row>
    <row r="158" spans="1:5" ht="33" x14ac:dyDescent="0.25">
      <c r="A158" s="43">
        <v>323</v>
      </c>
      <c r="B158" s="28" t="s">
        <v>126</v>
      </c>
      <c r="C158" s="16"/>
      <c r="D158" s="17"/>
      <c r="E158" s="17"/>
    </row>
    <row r="159" spans="1:5" ht="16.5" x14ac:dyDescent="0.25">
      <c r="A159" s="42">
        <v>32301</v>
      </c>
      <c r="B159" s="27" t="s">
        <v>127</v>
      </c>
      <c r="C159" s="16">
        <v>80000</v>
      </c>
      <c r="D159" s="17">
        <v>162355.32999999999</v>
      </c>
      <c r="E159" s="17">
        <v>53637.120000000003</v>
      </c>
    </row>
    <row r="160" spans="1:5" ht="16.5" x14ac:dyDescent="0.25">
      <c r="A160" s="43">
        <v>325</v>
      </c>
      <c r="B160" s="28" t="s">
        <v>128</v>
      </c>
      <c r="C160" s="16"/>
      <c r="D160" s="17"/>
      <c r="E160" s="17"/>
    </row>
    <row r="161" spans="1:5" ht="16.5" x14ac:dyDescent="0.25">
      <c r="A161" s="42">
        <v>32501</v>
      </c>
      <c r="B161" s="27" t="s">
        <v>128</v>
      </c>
      <c r="C161" s="16">
        <v>163000</v>
      </c>
      <c r="D161" s="17">
        <v>0</v>
      </c>
      <c r="E161" s="17">
        <v>0</v>
      </c>
    </row>
    <row r="162" spans="1:5" ht="22.5" customHeight="1" x14ac:dyDescent="0.25">
      <c r="A162" s="43">
        <v>326</v>
      </c>
      <c r="B162" s="28" t="s">
        <v>129</v>
      </c>
      <c r="C162" s="16"/>
      <c r="D162" s="17"/>
      <c r="E162" s="17"/>
    </row>
    <row r="163" spans="1:5" ht="18.75" customHeight="1" x14ac:dyDescent="0.25">
      <c r="A163" s="42">
        <v>32601</v>
      </c>
      <c r="B163" s="27" t="s">
        <v>130</v>
      </c>
      <c r="C163" s="16">
        <v>275000</v>
      </c>
      <c r="D163" s="17">
        <v>36960</v>
      </c>
      <c r="E163" s="17">
        <v>6960</v>
      </c>
    </row>
    <row r="164" spans="1:5" ht="24.75" customHeight="1" x14ac:dyDescent="0.25">
      <c r="A164" s="43">
        <v>3300</v>
      </c>
      <c r="B164" s="28" t="s">
        <v>131</v>
      </c>
      <c r="C164" s="16"/>
      <c r="D164" s="17"/>
      <c r="E164" s="17"/>
    </row>
    <row r="165" spans="1:5" ht="15.75" customHeight="1" x14ac:dyDescent="0.25">
      <c r="A165" s="43">
        <v>331</v>
      </c>
      <c r="B165" s="28" t="s">
        <v>132</v>
      </c>
      <c r="C165" s="16"/>
      <c r="D165" s="17"/>
      <c r="E165" s="17"/>
    </row>
    <row r="166" spans="1:5" ht="18" customHeight="1" x14ac:dyDescent="0.25">
      <c r="A166" s="42">
        <v>33101</v>
      </c>
      <c r="B166" s="27" t="s">
        <v>132</v>
      </c>
      <c r="C166" s="16">
        <v>450000</v>
      </c>
      <c r="D166" s="17">
        <v>806940</v>
      </c>
      <c r="E166" s="17">
        <v>560421.84</v>
      </c>
    </row>
    <row r="167" spans="1:5" ht="30" customHeight="1" x14ac:dyDescent="0.25">
      <c r="A167" s="43">
        <v>332</v>
      </c>
      <c r="B167" s="28" t="s">
        <v>133</v>
      </c>
      <c r="C167" s="16"/>
      <c r="D167" s="17"/>
      <c r="E167" s="17"/>
    </row>
    <row r="168" spans="1:5" ht="33" x14ac:dyDescent="0.25">
      <c r="A168" s="42">
        <v>33201</v>
      </c>
      <c r="B168" s="27" t="s">
        <v>133</v>
      </c>
      <c r="C168" s="16">
        <v>0</v>
      </c>
      <c r="D168" s="17">
        <v>87389.22</v>
      </c>
      <c r="E168" s="17">
        <v>87389.22</v>
      </c>
    </row>
    <row r="169" spans="1:5" ht="16.5" x14ac:dyDescent="0.25">
      <c r="A169" s="43">
        <v>334</v>
      </c>
      <c r="B169" s="28" t="s">
        <v>134</v>
      </c>
      <c r="C169" s="16"/>
      <c r="D169" s="17"/>
      <c r="E169" s="17"/>
    </row>
    <row r="170" spans="1:5" ht="16.5" x14ac:dyDescent="0.25">
      <c r="A170" s="42">
        <v>33401</v>
      </c>
      <c r="B170" s="27" t="s">
        <v>134</v>
      </c>
      <c r="C170" s="16">
        <v>0</v>
      </c>
      <c r="D170" s="17">
        <v>1044</v>
      </c>
      <c r="E170" s="17">
        <v>1044</v>
      </c>
    </row>
    <row r="171" spans="1:5" ht="33" x14ac:dyDescent="0.25">
      <c r="A171" s="43">
        <v>336</v>
      </c>
      <c r="B171" s="28" t="s">
        <v>135</v>
      </c>
      <c r="C171" s="16"/>
      <c r="D171" s="17"/>
      <c r="E171" s="17"/>
    </row>
    <row r="172" spans="1:5" ht="16.5" customHeight="1" x14ac:dyDescent="0.25">
      <c r="A172" s="42">
        <v>33603</v>
      </c>
      <c r="B172" s="27" t="s">
        <v>136</v>
      </c>
      <c r="C172" s="16">
        <v>76000</v>
      </c>
      <c r="D172" s="17">
        <v>94258.8</v>
      </c>
      <c r="E172" s="17">
        <v>31285.200000000001</v>
      </c>
    </row>
    <row r="173" spans="1:5" ht="18" customHeight="1" x14ac:dyDescent="0.25">
      <c r="A173" s="42">
        <v>33605</v>
      </c>
      <c r="B173" s="27" t="s">
        <v>137</v>
      </c>
      <c r="C173" s="16">
        <v>50000</v>
      </c>
      <c r="D173" s="17">
        <v>200862.7</v>
      </c>
      <c r="E173" s="17">
        <v>29726.14</v>
      </c>
    </row>
    <row r="174" spans="1:5" ht="16.5" x14ac:dyDescent="0.25">
      <c r="A174" s="43">
        <v>338</v>
      </c>
      <c r="B174" s="28" t="s">
        <v>138</v>
      </c>
      <c r="C174" s="16"/>
      <c r="D174" s="17"/>
      <c r="E174" s="17"/>
    </row>
    <row r="175" spans="1:5" ht="16.5" x14ac:dyDescent="0.25">
      <c r="A175" s="20">
        <v>33801</v>
      </c>
      <c r="B175" s="22" t="s">
        <v>138</v>
      </c>
      <c r="C175" s="16">
        <v>10000</v>
      </c>
      <c r="D175" s="17">
        <v>6403</v>
      </c>
      <c r="E175" s="17">
        <v>6403.2</v>
      </c>
    </row>
    <row r="176" spans="1:5" ht="16.5" x14ac:dyDescent="0.25">
      <c r="A176" s="23">
        <v>3400</v>
      </c>
      <c r="B176" s="24" t="s">
        <v>139</v>
      </c>
      <c r="C176" s="16"/>
      <c r="D176" s="17"/>
      <c r="E176" s="17"/>
    </row>
    <row r="177" spans="1:5" ht="16.5" x14ac:dyDescent="0.25">
      <c r="A177" s="43">
        <v>341</v>
      </c>
      <c r="B177" s="28" t="s">
        <v>140</v>
      </c>
      <c r="C177" s="16"/>
      <c r="D177" s="17"/>
      <c r="E177" s="17"/>
    </row>
    <row r="178" spans="1:5" ht="18" customHeight="1" x14ac:dyDescent="0.25">
      <c r="A178" s="42">
        <v>34101</v>
      </c>
      <c r="B178" s="27" t="s">
        <v>140</v>
      </c>
      <c r="C178" s="16">
        <f>50000+60000</f>
        <v>110000</v>
      </c>
      <c r="D178" s="17">
        <v>191204.4</v>
      </c>
      <c r="E178" s="17">
        <v>168106.33</v>
      </c>
    </row>
    <row r="179" spans="1:5" ht="16.5" x14ac:dyDescent="0.25">
      <c r="A179" s="43">
        <v>345</v>
      </c>
      <c r="B179" s="28" t="s">
        <v>141</v>
      </c>
      <c r="C179" s="16"/>
      <c r="D179" s="17"/>
      <c r="E179" s="17"/>
    </row>
    <row r="180" spans="1:5" ht="16.5" x14ac:dyDescent="0.25">
      <c r="A180" s="20">
        <v>34501</v>
      </c>
      <c r="B180" s="22" t="s">
        <v>141</v>
      </c>
      <c r="C180" s="16">
        <v>520354.47</v>
      </c>
      <c r="D180" s="17">
        <v>571970.64</v>
      </c>
      <c r="E180" s="17">
        <v>540570.79</v>
      </c>
    </row>
    <row r="181" spans="1:5" ht="16.5" x14ac:dyDescent="0.25">
      <c r="A181" s="43">
        <v>347</v>
      </c>
      <c r="B181" s="28" t="s">
        <v>142</v>
      </c>
      <c r="C181" s="16"/>
      <c r="D181" s="17"/>
      <c r="E181" s="17"/>
    </row>
    <row r="182" spans="1:5" ht="16.5" x14ac:dyDescent="0.25">
      <c r="A182" s="42">
        <v>34701</v>
      </c>
      <c r="B182" s="27" t="s">
        <v>142</v>
      </c>
      <c r="C182" s="16">
        <v>1203047.99</v>
      </c>
      <c r="D182" s="17">
        <v>3808920.15</v>
      </c>
      <c r="E182" s="17">
        <v>3356220.42</v>
      </c>
    </row>
    <row r="183" spans="1:5" ht="30.75" customHeight="1" x14ac:dyDescent="0.25">
      <c r="A183" s="43">
        <v>3500</v>
      </c>
      <c r="B183" s="28" t="s">
        <v>143</v>
      </c>
      <c r="C183" s="16"/>
      <c r="D183" s="17"/>
      <c r="E183" s="17"/>
    </row>
    <row r="184" spans="1:5" ht="16.5" x14ac:dyDescent="0.25">
      <c r="A184" s="43">
        <v>351</v>
      </c>
      <c r="B184" s="28" t="s">
        <v>144</v>
      </c>
      <c r="C184" s="16"/>
      <c r="D184" s="17"/>
      <c r="E184" s="17"/>
    </row>
    <row r="185" spans="1:5" ht="16.5" x14ac:dyDescent="0.25">
      <c r="A185" s="42">
        <v>35101</v>
      </c>
      <c r="B185" s="27" t="s">
        <v>145</v>
      </c>
      <c r="C185" s="16">
        <v>10000</v>
      </c>
      <c r="D185" s="17">
        <v>6730</v>
      </c>
      <c r="E185" s="17">
        <v>3229.08</v>
      </c>
    </row>
    <row r="186" spans="1:5" ht="17.25" customHeight="1" x14ac:dyDescent="0.25">
      <c r="A186" s="42">
        <v>35102</v>
      </c>
      <c r="B186" s="27" t="s">
        <v>146</v>
      </c>
      <c r="C186" s="16">
        <v>3000</v>
      </c>
      <c r="D186" s="17">
        <v>500</v>
      </c>
      <c r="E186" s="17">
        <v>0</v>
      </c>
    </row>
    <row r="187" spans="1:5" ht="34.5" customHeight="1" x14ac:dyDescent="0.25">
      <c r="A187" s="43">
        <v>352</v>
      </c>
      <c r="B187" s="28" t="s">
        <v>147</v>
      </c>
      <c r="C187" s="16"/>
      <c r="D187" s="17"/>
      <c r="E187" s="17"/>
    </row>
    <row r="188" spans="1:5" ht="16.5" x14ac:dyDescent="0.25">
      <c r="A188" s="42">
        <v>35201</v>
      </c>
      <c r="B188" s="27" t="s">
        <v>148</v>
      </c>
      <c r="C188" s="16">
        <v>7000</v>
      </c>
      <c r="D188" s="17">
        <v>6082.2</v>
      </c>
      <c r="E188" s="17">
        <v>2227.1999999999998</v>
      </c>
    </row>
    <row r="189" spans="1:5" ht="33" x14ac:dyDescent="0.25">
      <c r="A189" s="42">
        <v>35202</v>
      </c>
      <c r="B189" s="27" t="s">
        <v>149</v>
      </c>
      <c r="C189" s="16">
        <v>20000</v>
      </c>
      <c r="D189" s="17">
        <v>20000</v>
      </c>
      <c r="E189" s="17">
        <v>0</v>
      </c>
    </row>
    <row r="190" spans="1:5" ht="33" x14ac:dyDescent="0.25">
      <c r="A190" s="23">
        <v>353</v>
      </c>
      <c r="B190" s="52" t="s">
        <v>150</v>
      </c>
      <c r="C190" s="16"/>
      <c r="D190" s="17"/>
      <c r="E190" s="17"/>
    </row>
    <row r="191" spans="1:5" ht="16.5" x14ac:dyDescent="0.25">
      <c r="A191" s="42">
        <v>35301</v>
      </c>
      <c r="B191" s="27" t="s">
        <v>151</v>
      </c>
      <c r="C191" s="16">
        <v>8810.24</v>
      </c>
      <c r="D191" s="17">
        <v>6960</v>
      </c>
      <c r="E191" s="17">
        <v>6960</v>
      </c>
    </row>
    <row r="192" spans="1:5" ht="16.5" x14ac:dyDescent="0.25">
      <c r="A192" s="42">
        <v>35302</v>
      </c>
      <c r="B192" s="27" t="s">
        <v>152</v>
      </c>
      <c r="C192" s="16">
        <v>0</v>
      </c>
      <c r="D192" s="17">
        <v>56762</v>
      </c>
      <c r="E192" s="17">
        <v>36690.800000000003</v>
      </c>
    </row>
    <row r="193" spans="1:5" ht="16.5" x14ac:dyDescent="0.25">
      <c r="A193" s="43">
        <v>355</v>
      </c>
      <c r="B193" s="28" t="s">
        <v>153</v>
      </c>
      <c r="C193" s="16"/>
      <c r="D193" s="17"/>
      <c r="E193" s="17"/>
    </row>
    <row r="194" spans="1:5" ht="16.5" x14ac:dyDescent="0.25">
      <c r="A194" s="42">
        <v>35501</v>
      </c>
      <c r="B194" s="27" t="s">
        <v>154</v>
      </c>
      <c r="C194" s="16">
        <v>555412</v>
      </c>
      <c r="D194" s="17">
        <v>649720.01</v>
      </c>
      <c r="E194" s="17">
        <v>218555.31</v>
      </c>
    </row>
    <row r="195" spans="1:5" ht="33" hidden="1" x14ac:dyDescent="0.25">
      <c r="A195" s="43">
        <v>356</v>
      </c>
      <c r="B195" s="28" t="s">
        <v>155</v>
      </c>
      <c r="C195" s="16"/>
      <c r="D195" s="17"/>
      <c r="E195" s="17"/>
    </row>
    <row r="196" spans="1:5" ht="33" hidden="1" x14ac:dyDescent="0.25">
      <c r="A196" s="42">
        <v>35601</v>
      </c>
      <c r="B196" s="27" t="s">
        <v>155</v>
      </c>
      <c r="C196" s="17">
        <v>0</v>
      </c>
      <c r="D196" s="17">
        <v>0</v>
      </c>
      <c r="E196" s="17">
        <v>0</v>
      </c>
    </row>
    <row r="197" spans="1:5" ht="33" x14ac:dyDescent="0.25">
      <c r="A197" s="43">
        <v>357</v>
      </c>
      <c r="B197" s="28" t="s">
        <v>156</v>
      </c>
      <c r="C197" s="16"/>
      <c r="D197" s="17"/>
      <c r="E197" s="17"/>
    </row>
    <row r="198" spans="1:5" ht="16.5" x14ac:dyDescent="0.25">
      <c r="A198" s="42">
        <v>35701</v>
      </c>
      <c r="B198" s="27" t="s">
        <v>157</v>
      </c>
      <c r="C198" s="16">
        <v>1908461</v>
      </c>
      <c r="D198" s="17">
        <v>2204361.2599999998</v>
      </c>
      <c r="E198" s="17">
        <v>1224239.8999999999</v>
      </c>
    </row>
    <row r="199" spans="1:5" ht="33" x14ac:dyDescent="0.25">
      <c r="A199" s="42">
        <v>35702</v>
      </c>
      <c r="B199" s="27" t="s">
        <v>158</v>
      </c>
      <c r="C199" s="17">
        <f>1700+4000</f>
        <v>5700</v>
      </c>
      <c r="D199" s="17">
        <v>54360</v>
      </c>
      <c r="E199" s="17">
        <v>406</v>
      </c>
    </row>
    <row r="200" spans="1:5" ht="22.5" customHeight="1" x14ac:dyDescent="0.25">
      <c r="A200" s="43">
        <v>359</v>
      </c>
      <c r="B200" s="28" t="s">
        <v>159</v>
      </c>
      <c r="C200" s="16"/>
      <c r="D200" s="17"/>
      <c r="E200" s="17"/>
    </row>
    <row r="201" spans="1:5" ht="17.25" customHeight="1" x14ac:dyDescent="0.25">
      <c r="A201" s="42">
        <v>35901</v>
      </c>
      <c r="B201" s="27" t="s">
        <v>160</v>
      </c>
      <c r="C201" s="16">
        <v>20000</v>
      </c>
      <c r="D201" s="17">
        <v>61539</v>
      </c>
      <c r="E201" s="17">
        <v>55216</v>
      </c>
    </row>
    <row r="202" spans="1:5" ht="21.75" customHeight="1" x14ac:dyDescent="0.25">
      <c r="A202" s="43">
        <v>3600</v>
      </c>
      <c r="B202" s="28" t="s">
        <v>161</v>
      </c>
      <c r="C202" s="16"/>
      <c r="D202" s="17"/>
      <c r="E202" s="17"/>
    </row>
    <row r="203" spans="1:5" ht="28.5" customHeight="1" x14ac:dyDescent="0.25">
      <c r="A203" s="23">
        <v>361</v>
      </c>
      <c r="B203" s="52" t="s">
        <v>162</v>
      </c>
      <c r="C203" s="16"/>
      <c r="D203" s="17"/>
      <c r="E203" s="17"/>
    </row>
    <row r="204" spans="1:5" ht="33" x14ac:dyDescent="0.25">
      <c r="A204" s="42">
        <v>36101</v>
      </c>
      <c r="B204" s="27" t="s">
        <v>162</v>
      </c>
      <c r="C204" s="16">
        <v>15000000</v>
      </c>
      <c r="D204" s="17">
        <v>15000000</v>
      </c>
      <c r="E204" s="17">
        <v>0</v>
      </c>
    </row>
    <row r="205" spans="1:5" ht="16.5" x14ac:dyDescent="0.25">
      <c r="A205" s="43">
        <v>3700</v>
      </c>
      <c r="B205" s="28" t="s">
        <v>163</v>
      </c>
      <c r="C205" s="16"/>
      <c r="D205" s="17"/>
      <c r="E205" s="17"/>
    </row>
    <row r="206" spans="1:5" ht="16.5" x14ac:dyDescent="0.25">
      <c r="A206" s="43">
        <v>371</v>
      </c>
      <c r="B206" s="28" t="s">
        <v>164</v>
      </c>
      <c r="C206" s="16"/>
      <c r="D206" s="17"/>
      <c r="E206" s="17"/>
    </row>
    <row r="207" spans="1:5" ht="16.5" x14ac:dyDescent="0.25">
      <c r="A207" s="42">
        <v>37101</v>
      </c>
      <c r="B207" s="27" t="s">
        <v>165</v>
      </c>
      <c r="C207" s="16">
        <v>20000</v>
      </c>
      <c r="D207" s="17">
        <v>10000</v>
      </c>
      <c r="E207" s="17">
        <v>0</v>
      </c>
    </row>
    <row r="208" spans="1:5" ht="16.5" x14ac:dyDescent="0.25">
      <c r="A208" s="43">
        <v>372</v>
      </c>
      <c r="B208" s="28" t="s">
        <v>166</v>
      </c>
      <c r="C208" s="16"/>
      <c r="D208" s="17"/>
      <c r="E208" s="17"/>
    </row>
    <row r="209" spans="1:5" ht="16.5" x14ac:dyDescent="0.25">
      <c r="A209" s="42">
        <v>37201</v>
      </c>
      <c r="B209" s="27" t="s">
        <v>167</v>
      </c>
      <c r="C209" s="16">
        <v>22800</v>
      </c>
      <c r="D209" s="17">
        <v>29033</v>
      </c>
      <c r="E209" s="17">
        <v>7631</v>
      </c>
    </row>
    <row r="210" spans="1:5" ht="12.75" customHeight="1" x14ac:dyDescent="0.25">
      <c r="A210" s="43">
        <v>375</v>
      </c>
      <c r="B210" s="28" t="s">
        <v>168</v>
      </c>
      <c r="C210" s="16"/>
      <c r="D210" s="17"/>
      <c r="E210" s="17"/>
    </row>
    <row r="211" spans="1:5" ht="16.5" x14ac:dyDescent="0.25">
      <c r="A211" s="42">
        <v>37501</v>
      </c>
      <c r="B211" s="27" t="s">
        <v>168</v>
      </c>
      <c r="C211" s="16">
        <v>905680</v>
      </c>
      <c r="D211" s="17">
        <v>1438247.52</v>
      </c>
      <c r="E211" s="17">
        <v>1255294.3</v>
      </c>
    </row>
    <row r="212" spans="1:5" ht="16.5" x14ac:dyDescent="0.25">
      <c r="A212" s="42">
        <v>37502</v>
      </c>
      <c r="B212" s="27" t="s">
        <v>169</v>
      </c>
      <c r="C212" s="16">
        <v>463720</v>
      </c>
      <c r="D212" s="17">
        <v>622048.79</v>
      </c>
      <c r="E212" s="17">
        <v>209200</v>
      </c>
    </row>
    <row r="213" spans="1:5" ht="16.5" x14ac:dyDescent="0.25">
      <c r="A213" s="43">
        <v>379</v>
      </c>
      <c r="B213" s="28" t="s">
        <v>170</v>
      </c>
      <c r="C213" s="16"/>
      <c r="D213" s="17"/>
      <c r="E213" s="17"/>
    </row>
    <row r="214" spans="1:5" ht="12.75" customHeight="1" x14ac:dyDescent="0.25">
      <c r="A214" s="42">
        <v>37901</v>
      </c>
      <c r="B214" s="27" t="s">
        <v>171</v>
      </c>
      <c r="C214" s="16">
        <v>60500</v>
      </c>
      <c r="D214" s="17">
        <v>115106.34</v>
      </c>
      <c r="E214" s="17">
        <v>33067</v>
      </c>
    </row>
    <row r="215" spans="1:5" ht="16.5" x14ac:dyDescent="0.25">
      <c r="A215" s="43">
        <v>3800</v>
      </c>
      <c r="B215" s="28" t="s">
        <v>172</v>
      </c>
      <c r="C215" s="16"/>
      <c r="D215" s="17"/>
      <c r="E215" s="17"/>
    </row>
    <row r="216" spans="1:5" ht="16.5" x14ac:dyDescent="0.25">
      <c r="A216" s="43">
        <v>381</v>
      </c>
      <c r="B216" s="28" t="s">
        <v>173</v>
      </c>
      <c r="C216" s="16"/>
      <c r="D216" s="17"/>
      <c r="E216" s="17"/>
    </row>
    <row r="217" spans="1:5" ht="12" customHeight="1" x14ac:dyDescent="0.25">
      <c r="A217" s="44">
        <v>38101</v>
      </c>
      <c r="B217" s="27" t="s">
        <v>173</v>
      </c>
      <c r="C217" s="16">
        <v>20000</v>
      </c>
      <c r="D217" s="17">
        <v>20000</v>
      </c>
      <c r="E217" s="17">
        <v>0</v>
      </c>
    </row>
    <row r="218" spans="1:5" ht="16.5" x14ac:dyDescent="0.25">
      <c r="A218" s="51">
        <v>3900</v>
      </c>
      <c r="B218" s="50" t="s">
        <v>174</v>
      </c>
      <c r="C218" s="16"/>
      <c r="D218" s="17"/>
      <c r="E218" s="17"/>
    </row>
    <row r="219" spans="1:5" ht="16.5" x14ac:dyDescent="0.25">
      <c r="A219" s="51">
        <v>392</v>
      </c>
      <c r="B219" s="28" t="s">
        <v>175</v>
      </c>
      <c r="C219" s="16"/>
      <c r="D219" s="17"/>
      <c r="E219" s="17"/>
    </row>
    <row r="220" spans="1:5" ht="12" customHeight="1" x14ac:dyDescent="0.25">
      <c r="A220" s="42">
        <v>39201</v>
      </c>
      <c r="B220" s="27" t="s">
        <v>175</v>
      </c>
      <c r="C220" s="16">
        <v>400000</v>
      </c>
      <c r="D220" s="17">
        <v>400000</v>
      </c>
      <c r="E220" s="17">
        <v>7370.1</v>
      </c>
    </row>
    <row r="221" spans="1:5" ht="16.5" x14ac:dyDescent="0.25">
      <c r="A221" s="43">
        <v>395</v>
      </c>
      <c r="B221" s="50" t="s">
        <v>176</v>
      </c>
      <c r="C221" s="16"/>
      <c r="D221" s="17"/>
      <c r="E221" s="17"/>
    </row>
    <row r="222" spans="1:5" ht="16.5" x14ac:dyDescent="0.25">
      <c r="A222" s="42">
        <v>39501</v>
      </c>
      <c r="B222" s="27" t="s">
        <v>176</v>
      </c>
      <c r="C222" s="16">
        <v>20000</v>
      </c>
      <c r="D222" s="17">
        <v>73808.28</v>
      </c>
      <c r="E222" s="17">
        <v>37351.300000000003</v>
      </c>
    </row>
    <row r="223" spans="1:5" ht="12" customHeight="1" x14ac:dyDescent="0.25">
      <c r="A223" s="42"/>
      <c r="B223" s="27"/>
      <c r="C223" s="16"/>
      <c r="D223" s="17"/>
      <c r="E223" s="17"/>
    </row>
    <row r="224" spans="1:5" ht="12.75" customHeight="1" x14ac:dyDescent="0.25">
      <c r="A224" s="42"/>
      <c r="B224" s="27"/>
      <c r="C224" s="16"/>
      <c r="D224" s="17"/>
      <c r="E224" s="17"/>
    </row>
    <row r="225" spans="1:5" ht="20.25" customHeight="1" thickBot="1" x14ac:dyDescent="0.3">
      <c r="A225" s="53"/>
      <c r="B225" s="54"/>
      <c r="C225" s="38"/>
      <c r="D225" s="39"/>
      <c r="E225" s="39"/>
    </row>
    <row r="226" spans="1:5" ht="21.75" customHeight="1" x14ac:dyDescent="0.25">
      <c r="A226" s="55">
        <v>5000</v>
      </c>
      <c r="B226" s="56" t="s">
        <v>177</v>
      </c>
      <c r="C226" s="40">
        <f>SUM(C229:C252)</f>
        <v>1113492.52</v>
      </c>
      <c r="D226" s="41">
        <v>2681331.4699999997</v>
      </c>
      <c r="E226" s="41">
        <f t="shared" ref="E226" si="1">SUM(E229:E252)</f>
        <v>1967120.46</v>
      </c>
    </row>
    <row r="227" spans="1:5" ht="16.5" x14ac:dyDescent="0.25">
      <c r="A227" s="14">
        <v>5100</v>
      </c>
      <c r="B227" s="15" t="s">
        <v>178</v>
      </c>
      <c r="C227" s="16"/>
      <c r="D227" s="17"/>
      <c r="E227" s="17"/>
    </row>
    <row r="228" spans="1:5" ht="16.5" hidden="1" x14ac:dyDescent="0.25">
      <c r="A228" s="14">
        <v>511</v>
      </c>
      <c r="B228" s="15" t="s">
        <v>179</v>
      </c>
      <c r="C228" s="16"/>
      <c r="D228" s="17"/>
      <c r="E228" s="17"/>
    </row>
    <row r="229" spans="1:5" ht="16.5" hidden="1" x14ac:dyDescent="0.25">
      <c r="A229" s="20">
        <v>51101</v>
      </c>
      <c r="B229" s="21" t="s">
        <v>180</v>
      </c>
      <c r="C229" s="16">
        <v>0</v>
      </c>
      <c r="D229" s="17">
        <v>0</v>
      </c>
      <c r="E229" s="17">
        <v>0</v>
      </c>
    </row>
    <row r="230" spans="1:5" ht="20.25" customHeight="1" x14ac:dyDescent="0.25">
      <c r="A230" s="14">
        <v>515</v>
      </c>
      <c r="B230" s="15" t="s">
        <v>181</v>
      </c>
      <c r="C230" s="16"/>
      <c r="D230" s="17"/>
      <c r="E230" s="17"/>
    </row>
    <row r="231" spans="1:5" ht="12" customHeight="1" x14ac:dyDescent="0.25">
      <c r="A231" s="20">
        <v>51501</v>
      </c>
      <c r="B231" s="21" t="s">
        <v>182</v>
      </c>
      <c r="C231" s="16">
        <v>0</v>
      </c>
      <c r="D231" s="17">
        <v>85041.31</v>
      </c>
      <c r="E231" s="17">
        <v>54721.08</v>
      </c>
    </row>
    <row r="232" spans="1:5" ht="16.5" x14ac:dyDescent="0.25">
      <c r="A232" s="14">
        <v>519</v>
      </c>
      <c r="B232" s="15" t="s">
        <v>183</v>
      </c>
      <c r="C232" s="16"/>
      <c r="D232" s="17"/>
      <c r="E232" s="17"/>
    </row>
    <row r="233" spans="1:5" ht="16.5" x14ac:dyDescent="0.25">
      <c r="A233" s="20">
        <v>51901</v>
      </c>
      <c r="B233" s="21" t="s">
        <v>184</v>
      </c>
      <c r="C233" s="16">
        <v>0</v>
      </c>
      <c r="D233" s="17">
        <v>899</v>
      </c>
      <c r="E233" s="17"/>
    </row>
    <row r="234" spans="1:5" ht="20.25" customHeight="1" x14ac:dyDescent="0.25">
      <c r="A234" s="14">
        <v>5200</v>
      </c>
      <c r="B234" s="15" t="s">
        <v>185</v>
      </c>
      <c r="C234" s="16"/>
      <c r="D234" s="17"/>
      <c r="E234" s="17"/>
    </row>
    <row r="235" spans="1:5" ht="20.25" customHeight="1" x14ac:dyDescent="0.25">
      <c r="A235" s="14">
        <v>521</v>
      </c>
      <c r="B235" s="15" t="s">
        <v>185</v>
      </c>
      <c r="C235" s="16"/>
      <c r="D235" s="17"/>
      <c r="E235" s="17"/>
    </row>
    <row r="236" spans="1:5" ht="13.5" customHeight="1" x14ac:dyDescent="0.25">
      <c r="A236" s="20">
        <v>52101</v>
      </c>
      <c r="B236" s="21" t="s">
        <v>186</v>
      </c>
      <c r="C236" s="16">
        <v>0</v>
      </c>
      <c r="D236" s="17">
        <v>1523.2</v>
      </c>
      <c r="E236" s="17">
        <v>1523.2</v>
      </c>
    </row>
    <row r="237" spans="1:5" ht="16.5" x14ac:dyDescent="0.25">
      <c r="A237" s="14">
        <v>523</v>
      </c>
      <c r="B237" s="15" t="s">
        <v>187</v>
      </c>
      <c r="C237" s="16"/>
      <c r="D237" s="17"/>
      <c r="E237" s="17"/>
    </row>
    <row r="238" spans="1:5" ht="16.5" x14ac:dyDescent="0.25">
      <c r="A238" s="20">
        <v>52301</v>
      </c>
      <c r="B238" s="21" t="s">
        <v>187</v>
      </c>
      <c r="C238" s="16">
        <v>0</v>
      </c>
      <c r="D238" s="17">
        <v>6500</v>
      </c>
      <c r="E238" s="17">
        <v>0</v>
      </c>
    </row>
    <row r="239" spans="1:5" ht="19.5" customHeight="1" x14ac:dyDescent="0.25">
      <c r="A239" s="14">
        <v>5600</v>
      </c>
      <c r="B239" s="15" t="s">
        <v>188</v>
      </c>
      <c r="C239" s="16"/>
      <c r="D239" s="17"/>
      <c r="E239" s="17"/>
    </row>
    <row r="240" spans="1:5" ht="16.5" x14ac:dyDescent="0.25">
      <c r="A240" s="14">
        <v>563</v>
      </c>
      <c r="B240" s="15" t="s">
        <v>189</v>
      </c>
      <c r="C240" s="16"/>
      <c r="D240" s="17"/>
      <c r="E240" s="17"/>
    </row>
    <row r="241" spans="1:5" ht="16.5" x14ac:dyDescent="0.25">
      <c r="A241" s="20">
        <v>56301</v>
      </c>
      <c r="B241" s="21" t="s">
        <v>189</v>
      </c>
      <c r="C241" s="16">
        <v>30000</v>
      </c>
      <c r="D241" s="17">
        <v>885000</v>
      </c>
      <c r="E241" s="17">
        <v>857453.5</v>
      </c>
    </row>
    <row r="242" spans="1:5" ht="33" x14ac:dyDescent="0.25">
      <c r="A242" s="14">
        <v>564</v>
      </c>
      <c r="B242" s="15" t="s">
        <v>190</v>
      </c>
      <c r="C242" s="16"/>
      <c r="D242" s="17"/>
      <c r="E242" s="17"/>
    </row>
    <row r="243" spans="1:5" ht="33" x14ac:dyDescent="0.25">
      <c r="A243" s="20">
        <v>56401</v>
      </c>
      <c r="B243" s="21" t="s">
        <v>191</v>
      </c>
      <c r="C243" s="16">
        <v>250000</v>
      </c>
      <c r="D243" s="17">
        <v>161159</v>
      </c>
      <c r="E243" s="17">
        <v>0</v>
      </c>
    </row>
    <row r="244" spans="1:5" ht="16.5" x14ac:dyDescent="0.25">
      <c r="A244" s="14">
        <v>567</v>
      </c>
      <c r="B244" s="15" t="s">
        <v>192</v>
      </c>
      <c r="C244" s="16"/>
      <c r="D244" s="17"/>
      <c r="E244" s="17"/>
    </row>
    <row r="245" spans="1:5" ht="16.5" x14ac:dyDescent="0.25">
      <c r="A245" s="20">
        <v>56701</v>
      </c>
      <c r="B245" s="21" t="s">
        <v>193</v>
      </c>
      <c r="C245" s="16">
        <v>70000</v>
      </c>
      <c r="D245" s="17">
        <v>109000</v>
      </c>
      <c r="E245" s="17">
        <v>0</v>
      </c>
    </row>
    <row r="246" spans="1:5" ht="16.5" x14ac:dyDescent="0.25">
      <c r="A246" s="20">
        <v>56702</v>
      </c>
      <c r="B246" s="21" t="s">
        <v>194</v>
      </c>
      <c r="C246" s="16">
        <v>763492.52</v>
      </c>
      <c r="D246" s="17">
        <v>1432208.96</v>
      </c>
      <c r="E246" s="17">
        <v>1053422.68</v>
      </c>
    </row>
    <row r="247" spans="1:5" ht="16.5" hidden="1" x14ac:dyDescent="0.25">
      <c r="A247" s="23">
        <v>5900</v>
      </c>
      <c r="B247" s="24" t="s">
        <v>195</v>
      </c>
      <c r="C247" s="57"/>
      <c r="D247" s="58"/>
      <c r="E247" s="58"/>
    </row>
    <row r="248" spans="1:5" ht="16.5" hidden="1" x14ac:dyDescent="0.25">
      <c r="A248" s="23">
        <v>597</v>
      </c>
      <c r="B248" s="24" t="s">
        <v>196</v>
      </c>
      <c r="C248" s="57"/>
      <c r="D248" s="58"/>
      <c r="E248" s="58"/>
    </row>
    <row r="249" spans="1:5" ht="16.5" hidden="1" x14ac:dyDescent="0.25">
      <c r="A249" s="20">
        <v>59701</v>
      </c>
      <c r="B249" s="22" t="s">
        <v>196</v>
      </c>
      <c r="C249" s="57">
        <v>0</v>
      </c>
      <c r="D249" s="58">
        <v>0</v>
      </c>
      <c r="E249" s="58">
        <v>0</v>
      </c>
    </row>
    <row r="250" spans="1:5" ht="20.25" customHeight="1" thickBot="1" x14ac:dyDescent="0.3">
      <c r="A250" s="53"/>
      <c r="B250" s="54"/>
      <c r="C250" s="38"/>
      <c r="D250" s="39"/>
      <c r="E250" s="39"/>
    </row>
    <row r="251" spans="1:5" ht="16.5" hidden="1" x14ac:dyDescent="0.25">
      <c r="A251" s="20"/>
      <c r="B251" s="22"/>
      <c r="C251" s="59"/>
      <c r="D251" s="60"/>
      <c r="E251" s="60"/>
    </row>
    <row r="252" spans="1:5" ht="16.5" hidden="1" x14ac:dyDescent="0.25">
      <c r="A252" s="20"/>
      <c r="B252" s="61"/>
      <c r="C252" s="59"/>
      <c r="D252" s="60"/>
      <c r="E252" s="60"/>
    </row>
    <row r="253" spans="1:5" ht="21.75" customHeight="1" x14ac:dyDescent="0.25">
      <c r="A253" s="55">
        <v>6000</v>
      </c>
      <c r="B253" s="56" t="s">
        <v>197</v>
      </c>
      <c r="C253" s="40">
        <f>SUM(C256:C266)</f>
        <v>263250000</v>
      </c>
      <c r="D253" s="41">
        <v>478236003.39999998</v>
      </c>
      <c r="E253" s="41">
        <f t="shared" ref="E253" si="2">SUM(E256:E266)</f>
        <v>170296088.13</v>
      </c>
    </row>
    <row r="254" spans="1:5" ht="16.5" hidden="1" x14ac:dyDescent="0.25">
      <c r="A254" s="14">
        <v>6100</v>
      </c>
      <c r="B254" s="15" t="s">
        <v>198</v>
      </c>
      <c r="C254" s="16"/>
      <c r="D254" s="17"/>
      <c r="E254" s="17"/>
    </row>
    <row r="255" spans="1:5" ht="33" hidden="1" x14ac:dyDescent="0.25">
      <c r="A255" s="23">
        <v>614</v>
      </c>
      <c r="B255" s="28" t="s">
        <v>199</v>
      </c>
      <c r="C255" s="16"/>
      <c r="D255" s="17"/>
      <c r="E255" s="17"/>
    </row>
    <row r="256" spans="1:5" ht="16.5" hidden="1" x14ac:dyDescent="0.25">
      <c r="A256" s="20">
        <v>61403</v>
      </c>
      <c r="B256" s="62" t="s">
        <v>200</v>
      </c>
      <c r="C256" s="17">
        <v>0</v>
      </c>
      <c r="D256" s="17">
        <v>0</v>
      </c>
      <c r="E256" s="17">
        <v>0</v>
      </c>
    </row>
    <row r="257" spans="1:5" ht="16.5" hidden="1" x14ac:dyDescent="0.25">
      <c r="A257" s="20">
        <v>61418</v>
      </c>
      <c r="B257" s="62" t="s">
        <v>201</v>
      </c>
      <c r="C257" s="17">
        <v>0</v>
      </c>
      <c r="D257" s="17">
        <v>0</v>
      </c>
      <c r="E257" s="17">
        <v>0</v>
      </c>
    </row>
    <row r="258" spans="1:5" ht="16.5" hidden="1" x14ac:dyDescent="0.25">
      <c r="A258" s="23">
        <v>615</v>
      </c>
      <c r="B258" s="63" t="s">
        <v>202</v>
      </c>
      <c r="C258" s="17"/>
      <c r="D258" s="17"/>
      <c r="E258" s="17"/>
    </row>
    <row r="259" spans="1:5" ht="16.5" hidden="1" x14ac:dyDescent="0.25">
      <c r="A259" s="20">
        <v>61513</v>
      </c>
      <c r="B259" s="62" t="s">
        <v>203</v>
      </c>
      <c r="C259" s="17">
        <v>0</v>
      </c>
      <c r="D259" s="17">
        <v>0</v>
      </c>
      <c r="E259" s="17">
        <v>0</v>
      </c>
    </row>
    <row r="260" spans="1:5" ht="16.5" x14ac:dyDescent="0.25">
      <c r="A260" s="23">
        <v>6200</v>
      </c>
      <c r="B260" s="63" t="s">
        <v>204</v>
      </c>
      <c r="C260" s="17"/>
      <c r="D260" s="17"/>
      <c r="E260" s="17"/>
    </row>
    <row r="261" spans="1:5" ht="20.25" customHeight="1" x14ac:dyDescent="0.25">
      <c r="A261" s="23">
        <v>625</v>
      </c>
      <c r="B261" s="63" t="s">
        <v>205</v>
      </c>
      <c r="C261" s="17"/>
      <c r="D261" s="17"/>
      <c r="E261" s="17"/>
    </row>
    <row r="262" spans="1:5" ht="16.5" x14ac:dyDescent="0.25">
      <c r="A262" s="20">
        <v>62501</v>
      </c>
      <c r="B262" s="62" t="s">
        <v>206</v>
      </c>
      <c r="C262" s="17">
        <v>63250000</v>
      </c>
      <c r="D262" s="17">
        <v>25388605.98</v>
      </c>
      <c r="E262" s="17">
        <v>11571726.24</v>
      </c>
    </row>
    <row r="263" spans="1:5" ht="16.5" x14ac:dyDescent="0.25">
      <c r="A263" s="20">
        <v>62502</v>
      </c>
      <c r="B263" s="62" t="s">
        <v>207</v>
      </c>
      <c r="C263" s="17">
        <v>0</v>
      </c>
      <c r="D263" s="17">
        <v>78777482.260000005</v>
      </c>
      <c r="E263" s="17">
        <v>44560987.969999999</v>
      </c>
    </row>
    <row r="264" spans="1:5" ht="16.5" x14ac:dyDescent="0.25">
      <c r="A264" s="20">
        <v>62503</v>
      </c>
      <c r="B264" s="62" t="s">
        <v>208</v>
      </c>
      <c r="C264" s="17">
        <v>200000000</v>
      </c>
      <c r="D264" s="17">
        <v>308601972.51999998</v>
      </c>
      <c r="E264" s="17">
        <v>50029659.969999999</v>
      </c>
    </row>
    <row r="265" spans="1:5" ht="16.5" x14ac:dyDescent="0.25">
      <c r="A265" s="20">
        <v>62504</v>
      </c>
      <c r="B265" s="62" t="s">
        <v>209</v>
      </c>
      <c r="C265" s="17">
        <v>0</v>
      </c>
      <c r="D265" s="17">
        <v>65467942.640000001</v>
      </c>
      <c r="E265" s="17">
        <v>64133713.950000003</v>
      </c>
    </row>
    <row r="266" spans="1:5" ht="16.5" hidden="1" x14ac:dyDescent="0.25">
      <c r="A266" s="20">
        <v>62512</v>
      </c>
      <c r="B266" s="62" t="s">
        <v>203</v>
      </c>
      <c r="C266" s="17">
        <v>0</v>
      </c>
      <c r="D266" s="17">
        <v>0</v>
      </c>
      <c r="E266" s="17">
        <v>0</v>
      </c>
    </row>
    <row r="267" spans="1:5" ht="16.5" x14ac:dyDescent="0.25">
      <c r="A267" s="20"/>
      <c r="B267" s="64"/>
      <c r="C267" s="17"/>
      <c r="D267" s="17"/>
      <c r="E267" s="17"/>
    </row>
    <row r="268" spans="1:5" ht="17.25" thickBot="1" x14ac:dyDescent="0.3">
      <c r="A268" s="36"/>
      <c r="B268" s="65"/>
      <c r="C268" s="39"/>
      <c r="D268" s="39"/>
      <c r="E268" s="39"/>
    </row>
    <row r="269" spans="1:5" ht="17.25" thickBot="1" x14ac:dyDescent="0.3">
      <c r="A269" s="66"/>
      <c r="B269" s="67" t="s">
        <v>210</v>
      </c>
      <c r="C269" s="68">
        <f>+C253+C226+C143+C53+C9-1</f>
        <v>428849149.5</v>
      </c>
      <c r="D269" s="68">
        <v>650605288.9000001</v>
      </c>
      <c r="E269" s="68">
        <f>+E253+E226+E143+E53+E9</f>
        <v>303375584.75</v>
      </c>
    </row>
    <row r="270" spans="1:5" ht="16.5" x14ac:dyDescent="0.25">
      <c r="A270" s="69"/>
      <c r="B270" s="70"/>
      <c r="C270" s="70"/>
      <c r="D270" s="71"/>
      <c r="E270" s="71"/>
    </row>
    <row r="271" spans="1:5" x14ac:dyDescent="0.25">
      <c r="D271" s="73"/>
      <c r="E271" s="74"/>
    </row>
    <row r="272" spans="1:5" x14ac:dyDescent="0.25">
      <c r="D272" s="76">
        <v>650605289.44000006</v>
      </c>
      <c r="E272" s="75">
        <v>303375584.94</v>
      </c>
    </row>
    <row r="273" spans="4:5" x14ac:dyDescent="0.25">
      <c r="D273" s="75">
        <v>-0.53999996185302734</v>
      </c>
      <c r="E273" s="75">
        <f>E269-E272</f>
        <v>-0.18999999761581421</v>
      </c>
    </row>
    <row r="274" spans="4:5" hidden="1" x14ac:dyDescent="0.25">
      <c r="D274" s="73"/>
      <c r="E274" s="76">
        <v>3680</v>
      </c>
    </row>
    <row r="275" spans="4:5" x14ac:dyDescent="0.25">
      <c r="E275" s="78"/>
    </row>
    <row r="276" spans="4:5" ht="21" customHeight="1" x14ac:dyDescent="0.25"/>
    <row r="287" spans="4:5" x14ac:dyDescent="0.25">
      <c r="D287" s="79"/>
    </row>
  </sheetData>
  <mergeCells count="10">
    <mergeCell ref="A6:B6"/>
    <mergeCell ref="A7:B7"/>
    <mergeCell ref="C6:C7"/>
    <mergeCell ref="D6:D7"/>
    <mergeCell ref="E6:E7"/>
    <mergeCell ref="A1:E1"/>
    <mergeCell ref="A2:E2"/>
    <mergeCell ref="A3:E3"/>
    <mergeCell ref="A4:E4"/>
    <mergeCell ref="A5:E5"/>
  </mergeCells>
  <pageMargins left="0.86614173228346458" right="0" top="0.31496062992125984" bottom="0.39370078740157483" header="0.31496062992125984" footer="0.15748031496062992"/>
  <pageSetup scale="70" fitToHeight="0" orientation="landscape" r:id="rId1"/>
  <headerFooter scaleWithDoc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PPTO DE EGRESOS </vt:lpstr>
      <vt:lpstr>'PPTO DE EGRESOS '!Área_de_impresión</vt:lpstr>
      <vt:lpstr>'PPTO DE EGRESOS '!Títulos_a_imprimir</vt:lpstr>
    </vt:vector>
  </TitlesOfParts>
  <Company>Junta de Caminos del Estado de Sonora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Portillo C</dc:creator>
  <cp:lastModifiedBy>Angelica Portillo C</cp:lastModifiedBy>
  <dcterms:created xsi:type="dcterms:W3CDTF">2015-10-23T21:35:10Z</dcterms:created>
  <dcterms:modified xsi:type="dcterms:W3CDTF">2015-10-23T21:40:03Z</dcterms:modified>
</cp:coreProperties>
</file>