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30" windowWidth="18435" windowHeight="89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A38" i="1" l="1"/>
  <c r="AA36" i="1"/>
  <c r="W36" i="1"/>
  <c r="T36" i="1"/>
  <c r="S36" i="1"/>
  <c r="V36" i="1" s="1"/>
  <c r="AA35" i="1"/>
  <c r="AA33" i="1"/>
  <c r="AA27" i="1" s="1"/>
  <c r="AA23" i="1" s="1"/>
  <c r="AA31" i="1"/>
  <c r="AA29" i="1"/>
  <c r="W27" i="1"/>
  <c r="T27" i="1"/>
  <c r="S27" i="1"/>
  <c r="V27" i="1" s="1"/>
  <c r="W23" i="1"/>
  <c r="T23" i="1"/>
  <c r="S23" i="1"/>
  <c r="V23" i="1" s="1"/>
  <c r="T20" i="1"/>
  <c r="S20" i="1"/>
  <c r="V20" i="1" s="1"/>
  <c r="V18" i="1" s="1"/>
  <c r="V6" i="1"/>
</calcChain>
</file>

<file path=xl/comments1.xml><?xml version="1.0" encoding="utf-8"?>
<comments xmlns="http://schemas.openxmlformats.org/spreadsheetml/2006/main">
  <authors>
    <author>David Lamadrid</author>
  </authors>
  <commentList>
    <comment ref="Q16" authorId="0">
      <text>
        <r>
          <rPr>
            <b/>
            <sz val="9"/>
            <color indexed="81"/>
            <rFont val="Tahoma"/>
            <family val="2"/>
          </rPr>
          <t>David Lamadrid:</t>
        </r>
        <r>
          <rPr>
            <sz val="9"/>
            <color indexed="81"/>
            <rFont val="Tahoma"/>
            <family val="2"/>
          </rPr>
          <t xml:space="preserve">
No llenar este campo ya que sera etiquetado por la Secretaria de Hacienda</t>
        </r>
      </text>
    </comment>
  </commentList>
</comments>
</file>

<file path=xl/sharedStrings.xml><?xml version="1.0" encoding="utf-8"?>
<sst xmlns="http://schemas.openxmlformats.org/spreadsheetml/2006/main" count="117" uniqueCount="64">
  <si>
    <t>SECRETARIA DE INFRAESTRUCTURA Y DESARROLLO URBANO</t>
  </si>
  <si>
    <t>JUNTA DE CAMINOS DEL ESTADO DE SONORA</t>
  </si>
  <si>
    <t>PRESUPUESTO DE EGRESOS APROBADO PARA EL EJERCICIO FISCAL 2016</t>
  </si>
  <si>
    <t>PRESUPUESTO DE EGRESOS APROBADO 2015</t>
  </si>
  <si>
    <r>
      <t xml:space="preserve">IMPORTE
</t>
    </r>
    <r>
      <rPr>
        <b/>
        <sz val="9"/>
        <rFont val="Calibri"/>
        <family val="2"/>
      </rPr>
      <t>(PESOS)</t>
    </r>
  </si>
  <si>
    <t>TOTAL:</t>
  </si>
  <si>
    <t>FAFEF 2015</t>
  </si>
  <si>
    <t>GASTO FEDERAL REASIGNADO (CONVENIO SCT 2015)</t>
  </si>
  <si>
    <t>GASTO FEDERAL REASIGNADO</t>
  </si>
  <si>
    <t>01</t>
  </si>
  <si>
    <t>E4</t>
  </si>
  <si>
    <t>02</t>
  </si>
  <si>
    <t>002</t>
  </si>
  <si>
    <t>ESTUDIOS Y PROYECTOS</t>
  </si>
  <si>
    <t>A0</t>
  </si>
  <si>
    <t>0020</t>
  </si>
  <si>
    <t>0001</t>
  </si>
  <si>
    <t>FONDO GENERAL DE PARTICIPACIONES</t>
  </si>
  <si>
    <t>DEPENDENCIA</t>
  </si>
  <si>
    <t>DESCRIPCION</t>
  </si>
  <si>
    <t>URS</t>
  </si>
  <si>
    <t>FINALIDAD</t>
  </si>
  <si>
    <t>FUNCION</t>
  </si>
  <si>
    <t>SUBFUNCION</t>
  </si>
  <si>
    <t>EJE RECTOR</t>
  </si>
  <si>
    <t>PROGRAMA</t>
  </si>
  <si>
    <t>SUBPROGRAMA</t>
  </si>
  <si>
    <t>ACT./PROYECTO</t>
  </si>
  <si>
    <t>PARTIDA ESPECIFICA</t>
  </si>
  <si>
    <t>DESCRIPCION DE LA PARTIDA ESPECIFICA</t>
  </si>
  <si>
    <t>F.FINANCIERA (SOLO A0)</t>
  </si>
  <si>
    <t>CLAVE DEL NOMBRE DE LA OBRA CONCENTRADORA (OBRA MAMA)</t>
  </si>
  <si>
    <t>NOMBRE DE LA OBRA CONCENTRADORA (OBRA MAMA)</t>
  </si>
  <si>
    <t>CLAVE DE OBRA O SUBPROYECTO ESPECIFICO (NO LLENAR)</t>
  </si>
  <si>
    <t>NOMBRE  DE OBRA O PROGRAMA ESPECIFICO</t>
  </si>
  <si>
    <t>ESTATAL</t>
  </si>
  <si>
    <t>FEDERAL</t>
  </si>
  <si>
    <t>METAS KM/OBRA</t>
  </si>
  <si>
    <r>
      <t xml:space="preserve">IMPORTE
</t>
    </r>
    <r>
      <rPr>
        <b/>
        <sz val="7"/>
        <color theme="0"/>
        <rFont val="Arial"/>
        <family val="2"/>
      </rPr>
      <t>(PESOS)</t>
    </r>
  </si>
  <si>
    <t>FEDERALIZADO</t>
  </si>
  <si>
    <t>MUNICIPAL</t>
  </si>
  <si>
    <t>OTROS</t>
  </si>
  <si>
    <t>TOTAL</t>
  </si>
  <si>
    <t>UNIDAD DE MEDIDA DEL INDICADOR Y/O META</t>
  </si>
  <si>
    <t>META (CANTIDAD)</t>
  </si>
  <si>
    <t xml:space="preserve">PRESUPUESTO DE EGRESOS APROBADO </t>
  </si>
  <si>
    <t>41101 SERVICIOS PERSONALES</t>
  </si>
  <si>
    <t>-</t>
  </si>
  <si>
    <t>SERVICIOS PERSONALES</t>
  </si>
  <si>
    <t>41103 SERVICIOS GENERALES</t>
  </si>
  <si>
    <t>GASTOS DE OPERACIÓN</t>
  </si>
  <si>
    <t>41106 INVERSION PUBLICA</t>
  </si>
  <si>
    <t>003</t>
  </si>
  <si>
    <t>CONSERVACION</t>
  </si>
  <si>
    <t>0062</t>
  </si>
  <si>
    <t>0002</t>
  </si>
  <si>
    <t>CONSERVACION DE LA RED ESTATAL DE CARRETERAS</t>
  </si>
  <si>
    <t>ESTUDIOS Y PROYECTOS VARIAS OBRAS</t>
  </si>
  <si>
    <t>004</t>
  </si>
  <si>
    <t>RECONSTRUCCION</t>
  </si>
  <si>
    <t>ESTUDIOS Y PROYECTOS VIALIDAD YAQUI-MAYO</t>
  </si>
  <si>
    <t>OBRAS CDI</t>
  </si>
  <si>
    <t>41503 APLICACIÓN DE RECURSOS PROPIOS DE ORGANISMOS E INSTITUCIONES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</si>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</sst>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&quot;$&quot;* #,##0_-;\-&quot;$&quot;* #,##0_-;_-&quot;$&quot;* &quot;-&quot;??_-;_-@_-"/>
    <numFmt numFmtId="166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7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1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49" fontId="10" fillId="2" borderId="8" xfId="3" applyNumberFormat="1" applyFont="1" applyFill="1" applyBorder="1" applyAlignment="1">
      <alignment vertical="center" wrapText="1"/>
    </xf>
    <xf numFmtId="49" fontId="10" fillId="2" borderId="9" xfId="3" applyNumberFormat="1" applyFont="1" applyFill="1" applyBorder="1" applyAlignment="1">
      <alignment vertical="center" wrapText="1"/>
    </xf>
    <xf numFmtId="49" fontId="10" fillId="2" borderId="9" xfId="3" applyNumberFormat="1" applyFont="1" applyFill="1" applyBorder="1" applyAlignment="1">
      <alignment horizontal="center" vertical="center" wrapText="1"/>
    </xf>
    <xf numFmtId="3" fontId="11" fillId="2" borderId="12" xfId="3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3" fontId="13" fillId="0" borderId="19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3" fontId="13" fillId="0" borderId="6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 wrapText="1"/>
    </xf>
    <xf numFmtId="3" fontId="13" fillId="0" borderId="2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3" fontId="13" fillId="0" borderId="2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28" xfId="0" applyFont="1" applyBorder="1" applyAlignment="1">
      <alignment horizontal="center" vertical="top"/>
    </xf>
    <xf numFmtId="49" fontId="14" fillId="0" borderId="29" xfId="3" applyNumberFormat="1" applyFont="1" applyBorder="1" applyAlignment="1">
      <alignment horizontal="center" vertical="center" textRotation="90"/>
    </xf>
    <xf numFmtId="49" fontId="14" fillId="0" borderId="29" xfId="3" applyNumberFormat="1" applyFont="1" applyBorder="1" applyAlignment="1">
      <alignment horizontal="center" vertical="center" textRotation="90" wrapText="1"/>
    </xf>
    <xf numFmtId="49" fontId="14" fillId="0" borderId="30" xfId="3" applyNumberFormat="1" applyFont="1" applyBorder="1" applyAlignment="1">
      <alignment horizontal="center" vertical="center" textRotation="90"/>
    </xf>
    <xf numFmtId="49" fontId="15" fillId="3" borderId="31" xfId="3" applyNumberFormat="1" applyFont="1" applyFill="1" applyBorder="1" applyAlignment="1">
      <alignment horizontal="center" vertical="center" wrapText="1"/>
    </xf>
    <xf numFmtId="49" fontId="15" fillId="3" borderId="29" xfId="3" applyNumberFormat="1" applyFont="1" applyFill="1" applyBorder="1" applyAlignment="1">
      <alignment horizontal="center" vertical="center"/>
    </xf>
    <xf numFmtId="49" fontId="15" fillId="3" borderId="29" xfId="3" applyNumberFormat="1" applyFont="1" applyFill="1" applyBorder="1" applyAlignment="1">
      <alignment horizontal="center" vertical="center" wrapText="1"/>
    </xf>
    <xf numFmtId="49" fontId="15" fillId="3" borderId="32" xfId="3" applyNumberFormat="1" applyFont="1" applyFill="1" applyBorder="1" applyAlignment="1">
      <alignment horizontal="center" vertical="center" wrapText="1"/>
    </xf>
    <xf numFmtId="49" fontId="14" fillId="0" borderId="10" xfId="3" applyNumberFormat="1" applyFont="1" applyBorder="1" applyAlignment="1">
      <alignment horizontal="center" vertical="center"/>
    </xf>
    <xf numFmtId="49" fontId="14" fillId="0" borderId="29" xfId="3" applyNumberFormat="1" applyFont="1" applyBorder="1" applyAlignment="1">
      <alignment horizontal="center" vertical="center"/>
    </xf>
    <xf numFmtId="0" fontId="4" fillId="0" borderId="0" xfId="0" applyFont="1" applyAlignment="1"/>
    <xf numFmtId="49" fontId="14" fillId="0" borderId="26" xfId="3" applyNumberFormat="1" applyFont="1" applyBorder="1" applyAlignment="1">
      <alignment horizontal="center" vertical="center" textRotation="90"/>
    </xf>
    <xf numFmtId="49" fontId="14" fillId="0" borderId="26" xfId="3" applyNumberFormat="1" applyFont="1" applyBorder="1" applyAlignment="1">
      <alignment horizontal="center" vertical="center" textRotation="90" wrapText="1"/>
    </xf>
    <xf numFmtId="49" fontId="14" fillId="0" borderId="27" xfId="3" applyNumberFormat="1" applyFont="1" applyBorder="1" applyAlignment="1">
      <alignment horizontal="center" vertical="center" textRotation="90"/>
    </xf>
    <xf numFmtId="49" fontId="10" fillId="0" borderId="33" xfId="3" applyNumberFormat="1" applyFont="1" applyFill="1" applyBorder="1" applyAlignment="1">
      <alignment horizontal="center" vertical="center" wrapText="1"/>
    </xf>
    <xf numFmtId="49" fontId="10" fillId="0" borderId="26" xfId="3" applyNumberFormat="1" applyFont="1" applyFill="1" applyBorder="1" applyAlignment="1">
      <alignment horizontal="center" vertical="center"/>
    </xf>
    <xf numFmtId="49" fontId="10" fillId="0" borderId="12" xfId="3" applyNumberFormat="1" applyFont="1" applyFill="1" applyBorder="1" applyAlignment="1">
      <alignment horizontal="center" vertical="center"/>
    </xf>
    <xf numFmtId="49" fontId="14" fillId="0" borderId="28" xfId="3" applyNumberFormat="1" applyFont="1" applyBorder="1" applyAlignment="1">
      <alignment horizontal="center" vertical="center"/>
    </xf>
    <xf numFmtId="49" fontId="14" fillId="0" borderId="26" xfId="3" applyNumberFormat="1" applyFont="1" applyBorder="1" applyAlignment="1">
      <alignment horizontal="center" vertical="center"/>
    </xf>
    <xf numFmtId="49" fontId="10" fillId="4" borderId="8" xfId="3" applyNumberFormat="1" applyFont="1" applyFill="1" applyBorder="1" applyAlignment="1">
      <alignment horizontal="center" vertical="center" wrapText="1"/>
    </xf>
    <xf numFmtId="49" fontId="10" fillId="4" borderId="9" xfId="3" applyNumberFormat="1" applyFont="1" applyFill="1" applyBorder="1" applyAlignment="1">
      <alignment horizontal="center" vertical="center"/>
    </xf>
    <xf numFmtId="49" fontId="10" fillId="4" borderId="10" xfId="3" applyNumberFormat="1" applyFont="1" applyFill="1" applyBorder="1" applyAlignment="1">
      <alignment horizontal="center" vertical="center"/>
    </xf>
    <xf numFmtId="165" fontId="11" fillId="4" borderId="32" xfId="2" applyNumberFormat="1" applyFont="1" applyFill="1" applyBorder="1" applyAlignment="1">
      <alignment horizontal="right" vertical="center"/>
    </xf>
    <xf numFmtId="49" fontId="10" fillId="0" borderId="8" xfId="3" applyNumberFormat="1" applyFont="1" applyFill="1" applyBorder="1" applyAlignment="1">
      <alignment horizontal="center" vertical="center" wrapText="1"/>
    </xf>
    <xf numFmtId="49" fontId="10" fillId="0" borderId="29" xfId="3" applyNumberFormat="1" applyFont="1" applyFill="1" applyBorder="1" applyAlignment="1">
      <alignment horizontal="center" vertical="center"/>
    </xf>
    <xf numFmtId="3" fontId="11" fillId="0" borderId="32" xfId="3" applyNumberFormat="1" applyFont="1" applyFill="1" applyBorder="1" applyAlignment="1">
      <alignment horizontal="right" vertical="center"/>
    </xf>
    <xf numFmtId="0" fontId="17" fillId="0" borderId="34" xfId="0" applyFont="1" applyBorder="1" applyAlignment="1">
      <alignment horizontal="left" vertical="center"/>
    </xf>
    <xf numFmtId="166" fontId="3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65" fontId="3" fillId="0" borderId="36" xfId="2" applyNumberFormat="1" applyFont="1" applyBorder="1" applyAlignment="1">
      <alignment horizontal="right" vertical="center"/>
    </xf>
    <xf numFmtId="165" fontId="0" fillId="0" borderId="0" xfId="0" applyNumberFormat="1"/>
    <xf numFmtId="49" fontId="10" fillId="0" borderId="37" xfId="3" applyNumberFormat="1" applyFont="1" applyFill="1" applyBorder="1" applyAlignment="1">
      <alignment horizontal="center" vertical="center" wrapText="1"/>
    </xf>
    <xf numFmtId="3" fontId="11" fillId="0" borderId="12" xfId="3" applyNumberFormat="1" applyFont="1" applyFill="1" applyBorder="1" applyAlignment="1">
      <alignment horizontal="right" vertical="center"/>
    </xf>
    <xf numFmtId="0" fontId="13" fillId="0" borderId="38" xfId="0" applyFont="1" applyBorder="1" applyAlignment="1">
      <alignment horizontal="left" vertical="center" wrapText="1"/>
    </xf>
    <xf numFmtId="166" fontId="13" fillId="0" borderId="35" xfId="1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right" vertical="center"/>
    </xf>
    <xf numFmtId="0" fontId="0" fillId="0" borderId="39" xfId="0" applyBorder="1"/>
    <xf numFmtId="0" fontId="0" fillId="0" borderId="40" xfId="0" applyBorder="1"/>
    <xf numFmtId="0" fontId="17" fillId="0" borderId="41" xfId="0" applyFont="1" applyBorder="1" applyAlignment="1">
      <alignment vertical="center" wrapText="1"/>
    </xf>
    <xf numFmtId="166" fontId="3" fillId="0" borderId="35" xfId="1" applyNumberFormat="1" applyFont="1" applyBorder="1" applyAlignment="1">
      <alignment horizontal="center" vertical="center"/>
    </xf>
    <xf numFmtId="3" fontId="3" fillId="0" borderId="22" xfId="0" applyNumberFormat="1" applyFont="1" applyBorder="1"/>
    <xf numFmtId="3" fontId="18" fillId="0" borderId="42" xfId="0" applyNumberFormat="1" applyFont="1" applyBorder="1"/>
    <xf numFmtId="0" fontId="18" fillId="0" borderId="39" xfId="0" applyFont="1" applyBorder="1"/>
    <xf numFmtId="3" fontId="18" fillId="0" borderId="39" xfId="0" applyNumberFormat="1" applyFont="1" applyBorder="1"/>
    <xf numFmtId="0" fontId="19" fillId="0" borderId="34" xfId="0" applyFont="1" applyBorder="1"/>
    <xf numFmtId="166" fontId="19" fillId="0" borderId="39" xfId="1" applyNumberFormat="1" applyFont="1" applyBorder="1"/>
    <xf numFmtId="0" fontId="3" fillId="0" borderId="39" xfId="0" applyFont="1" applyBorder="1" applyAlignment="1">
      <alignment horizontal="center"/>
    </xf>
    <xf numFmtId="0" fontId="20" fillId="0" borderId="18" xfId="0" applyFont="1" applyFill="1" applyBorder="1" applyAlignment="1">
      <alignment vertical="center" wrapText="1"/>
    </xf>
    <xf numFmtId="166" fontId="13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6" fontId="17" fillId="0" borderId="39" xfId="0" applyNumberFormat="1" applyFont="1" applyBorder="1"/>
    <xf numFmtId="0" fontId="19" fillId="0" borderId="39" xfId="0" applyFont="1" applyBorder="1"/>
    <xf numFmtId="0" fontId="13" fillId="0" borderId="38" xfId="0" applyFont="1" applyBorder="1" applyAlignment="1">
      <alignment horizontal="left" vertical="top" wrapText="1"/>
    </xf>
    <xf numFmtId="166" fontId="13" fillId="0" borderId="1" xfId="1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3" fontId="13" fillId="0" borderId="19" xfId="0" applyNumberFormat="1" applyFont="1" applyBorder="1" applyAlignment="1">
      <alignment horizontal="right" vertical="top"/>
    </xf>
    <xf numFmtId="0" fontId="17" fillId="0" borderId="3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49" fontId="6" fillId="2" borderId="4" xfId="3" applyNumberFormat="1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9"/>
  <sheetViews>
    <sheetView tabSelected="1" topLeftCell="R1" workbookViewId="0">
      <selection activeCell="AF22" sqref="AF22"/>
    </sheetView>
  </sheetViews>
  <sheetFormatPr baseColWidth="10" defaultRowHeight="15" x14ac:dyDescent="0.25"/>
  <cols>
    <col min="1" max="1" width="4.5703125" hidden="1" customWidth="1"/>
    <col min="2" max="2" width="4.140625" hidden="1" customWidth="1"/>
    <col min="3" max="3" width="4.28515625" hidden="1" customWidth="1"/>
    <col min="4" max="4" width="3.7109375" hidden="1" customWidth="1"/>
    <col min="5" max="6" width="3.140625" hidden="1" customWidth="1"/>
    <col min="7" max="7" width="4.140625" hidden="1" customWidth="1"/>
    <col min="8" max="9" width="3.28515625" hidden="1" customWidth="1"/>
    <col min="10" max="10" width="4.28515625" hidden="1" customWidth="1"/>
    <col min="11" max="11" width="5.5703125" hidden="1" customWidth="1"/>
    <col min="12" max="12" width="5.140625" hidden="1" customWidth="1"/>
    <col min="13" max="13" width="6.5703125" hidden="1" customWidth="1"/>
    <col min="14" max="14" width="6.28515625" hidden="1" customWidth="1"/>
    <col min="15" max="15" width="3.5703125" hidden="1" customWidth="1"/>
    <col min="16" max="16" width="3.42578125" hidden="1" customWidth="1"/>
    <col min="17" max="17" width="11.5703125" hidden="1" customWidth="1"/>
    <col min="18" max="18" width="64.140625" customWidth="1"/>
    <col min="19" max="19" width="16" customWidth="1"/>
    <col min="20" max="20" width="16.28515625" customWidth="1"/>
    <col min="21" max="21" width="10.140625" hidden="1" customWidth="1"/>
    <col min="22" max="22" width="20.7109375" customWidth="1"/>
    <col min="23" max="23" width="11" hidden="1" customWidth="1"/>
    <col min="24" max="26" width="5.7109375" hidden="1" customWidth="1"/>
    <col min="27" max="27" width="13" hidden="1" customWidth="1"/>
    <col min="28" max="28" width="10.85546875" hidden="1" customWidth="1"/>
    <col min="29" max="29" width="5.7109375" hidden="1" customWidth="1"/>
    <col min="31" max="31" width="13.5703125" bestFit="1" customWidth="1"/>
  </cols>
  <sheetData>
    <row r="1" spans="1:29" ht="23.25" x14ac:dyDescent="0.3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18.75" x14ac:dyDescent="0.3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ht="38.25" customHeight="1" x14ac:dyDescent="0.2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34.5" hidden="1" customHeight="1" x14ac:dyDescent="0.25">
      <c r="A4" s="1"/>
      <c r="B4" s="1"/>
      <c r="C4" s="2"/>
      <c r="D4" s="1"/>
      <c r="E4" s="2"/>
      <c r="F4" s="2"/>
      <c r="G4" s="3"/>
      <c r="H4" s="2"/>
      <c r="I4" s="2"/>
      <c r="J4" s="3"/>
      <c r="K4" s="3"/>
      <c r="L4" s="2"/>
      <c r="M4" s="2"/>
      <c r="N4" s="2"/>
      <c r="O4" s="3"/>
      <c r="P4" s="3"/>
      <c r="Q4" s="4"/>
      <c r="R4" s="109" t="s">
        <v>3</v>
      </c>
      <c r="S4" s="110"/>
      <c r="T4" s="110"/>
      <c r="U4" s="110"/>
      <c r="V4" s="111"/>
      <c r="W4" s="5"/>
      <c r="X4" s="5"/>
      <c r="Y4" s="5"/>
      <c r="Z4" s="5"/>
      <c r="AA4" s="5"/>
      <c r="AB4" s="6"/>
      <c r="AC4" s="7"/>
    </row>
    <row r="5" spans="1:29" ht="33" hidden="1" customHeight="1" x14ac:dyDescent="0.25">
      <c r="A5" s="1"/>
      <c r="B5" s="1"/>
      <c r="C5" s="2"/>
      <c r="D5" s="1"/>
      <c r="E5" s="2"/>
      <c r="F5" s="2"/>
      <c r="G5" s="3"/>
      <c r="H5" s="2"/>
      <c r="I5" s="2"/>
      <c r="J5" s="3"/>
      <c r="K5" s="3"/>
      <c r="L5" s="2"/>
      <c r="M5" s="2"/>
      <c r="N5" s="2"/>
      <c r="O5" s="3"/>
      <c r="P5" s="3"/>
      <c r="Q5" s="4"/>
      <c r="R5" s="8"/>
      <c r="S5" s="9"/>
      <c r="T5" s="9"/>
      <c r="U5" s="10"/>
      <c r="V5" s="11" t="s">
        <v>4</v>
      </c>
      <c r="W5" s="5"/>
      <c r="X5" s="5"/>
      <c r="Y5" s="5"/>
      <c r="Z5" s="5"/>
      <c r="AA5" s="5"/>
      <c r="AB5" s="6"/>
      <c r="AC5" s="7"/>
    </row>
    <row r="6" spans="1:29" ht="24" hidden="1" customHeight="1" x14ac:dyDescent="0.25">
      <c r="A6" s="12"/>
      <c r="B6" s="12"/>
      <c r="C6" s="13"/>
      <c r="D6" s="13"/>
      <c r="E6" s="13"/>
      <c r="F6" s="13"/>
      <c r="G6" s="3"/>
      <c r="H6" s="13"/>
      <c r="I6" s="13"/>
      <c r="J6" s="3"/>
      <c r="K6" s="13"/>
      <c r="L6" s="13"/>
      <c r="M6" s="13"/>
      <c r="N6" s="13"/>
      <c r="O6" s="13"/>
      <c r="P6" s="13"/>
      <c r="Q6" s="14"/>
      <c r="R6" s="15"/>
      <c r="S6" s="16"/>
      <c r="T6" s="16"/>
      <c r="U6" s="17" t="s">
        <v>5</v>
      </c>
      <c r="V6" s="18">
        <f>V8+V10+V12+V14</f>
        <v>428849150</v>
      </c>
      <c r="W6" s="19"/>
      <c r="X6" s="19"/>
      <c r="Y6" s="19"/>
      <c r="Z6" s="19"/>
      <c r="AA6" s="19"/>
      <c r="AB6" s="20"/>
      <c r="AC6" s="13"/>
    </row>
    <row r="7" spans="1:29" ht="8.25" hidden="1" customHeight="1" x14ac:dyDescent="0.25">
      <c r="A7" s="12"/>
      <c r="B7" s="12"/>
      <c r="C7" s="13"/>
      <c r="D7" s="13"/>
      <c r="E7" s="13"/>
      <c r="F7" s="13"/>
      <c r="G7" s="3"/>
      <c r="H7" s="13"/>
      <c r="I7" s="13"/>
      <c r="J7" s="3"/>
      <c r="K7" s="13"/>
      <c r="L7" s="13"/>
      <c r="M7" s="13"/>
      <c r="N7" s="13"/>
      <c r="O7" s="13"/>
      <c r="P7" s="13"/>
      <c r="Q7" s="14"/>
      <c r="R7" s="21"/>
      <c r="S7" s="22"/>
      <c r="T7" s="22"/>
      <c r="U7" s="23"/>
      <c r="V7" s="24"/>
      <c r="W7" s="19"/>
      <c r="X7" s="19"/>
      <c r="Y7" s="19"/>
      <c r="Z7" s="19"/>
      <c r="AA7" s="19"/>
      <c r="AB7" s="20"/>
      <c r="AC7" s="13"/>
    </row>
    <row r="8" spans="1:29" ht="35.25" hidden="1" customHeight="1" x14ac:dyDescent="0.25">
      <c r="A8" s="1"/>
      <c r="B8" s="1"/>
      <c r="C8" s="2"/>
      <c r="D8" s="1"/>
      <c r="E8" s="2"/>
      <c r="F8" s="2"/>
      <c r="G8" s="3"/>
      <c r="H8" s="2"/>
      <c r="I8" s="2"/>
      <c r="J8" s="3"/>
      <c r="K8" s="3"/>
      <c r="L8" s="2"/>
      <c r="M8" s="2"/>
      <c r="N8" s="2"/>
      <c r="O8" s="3"/>
      <c r="P8" s="3"/>
      <c r="Q8" s="4"/>
      <c r="R8" s="25" t="s">
        <v>6</v>
      </c>
      <c r="S8" s="5"/>
      <c r="T8" s="5"/>
      <c r="U8" s="5"/>
      <c r="V8" s="26">
        <v>60000000</v>
      </c>
      <c r="W8" s="5"/>
      <c r="X8" s="5"/>
      <c r="Y8" s="5"/>
      <c r="Z8" s="5"/>
      <c r="AA8" s="5"/>
      <c r="AB8" s="6"/>
      <c r="AC8" s="7"/>
    </row>
    <row r="9" spans="1:29" ht="8.25" hidden="1" customHeight="1" x14ac:dyDescent="0.25">
      <c r="A9" s="1"/>
      <c r="B9" s="1"/>
      <c r="C9" s="2"/>
      <c r="D9" s="1"/>
      <c r="E9" s="2"/>
      <c r="F9" s="2"/>
      <c r="G9" s="3"/>
      <c r="H9" s="2"/>
      <c r="I9" s="2"/>
      <c r="J9" s="3"/>
      <c r="K9" s="3"/>
      <c r="L9" s="2"/>
      <c r="M9" s="2"/>
      <c r="N9" s="2"/>
      <c r="O9" s="3"/>
      <c r="P9" s="3"/>
      <c r="Q9" s="4"/>
      <c r="R9" s="25"/>
      <c r="S9" s="5"/>
      <c r="T9" s="5"/>
      <c r="U9" s="5"/>
      <c r="V9" s="26"/>
      <c r="W9" s="5"/>
      <c r="X9" s="5"/>
      <c r="Y9" s="5"/>
      <c r="Z9" s="5"/>
      <c r="AA9" s="5"/>
      <c r="AB9" s="6"/>
      <c r="AC9" s="7"/>
    </row>
    <row r="10" spans="1:29" ht="35.25" hidden="1" customHeight="1" x14ac:dyDescent="0.25">
      <c r="A10" s="1"/>
      <c r="B10" s="1"/>
      <c r="C10" s="2"/>
      <c r="D10" s="1"/>
      <c r="E10" s="2"/>
      <c r="F10" s="2"/>
      <c r="G10" s="3"/>
      <c r="H10" s="2"/>
      <c r="I10" s="2"/>
      <c r="J10" s="3"/>
      <c r="K10" s="3"/>
      <c r="L10" s="2"/>
      <c r="M10" s="2"/>
      <c r="N10" s="2"/>
      <c r="O10" s="3"/>
      <c r="P10" s="3"/>
      <c r="Q10" s="4"/>
      <c r="R10" s="27" t="s">
        <v>7</v>
      </c>
      <c r="S10" s="5"/>
      <c r="T10" s="5"/>
      <c r="U10" s="5"/>
      <c r="V10" s="26">
        <v>200000000</v>
      </c>
      <c r="W10" s="5"/>
      <c r="X10" s="5"/>
      <c r="Y10" s="5"/>
      <c r="Z10" s="5"/>
      <c r="AA10" s="5"/>
      <c r="AB10" s="6"/>
      <c r="AC10" s="7"/>
    </row>
    <row r="11" spans="1:29" ht="8.25" hidden="1" customHeight="1" x14ac:dyDescent="0.25">
      <c r="A11" s="1"/>
      <c r="B11" s="1"/>
      <c r="C11" s="2"/>
      <c r="D11" s="1"/>
      <c r="E11" s="2"/>
      <c r="F11" s="2"/>
      <c r="G11" s="3"/>
      <c r="H11" s="2"/>
      <c r="I11" s="2"/>
      <c r="J11" s="3"/>
      <c r="K11" s="3"/>
      <c r="L11" s="2"/>
      <c r="M11" s="2"/>
      <c r="N11" s="2"/>
      <c r="O11" s="3"/>
      <c r="P11" s="3"/>
      <c r="Q11" s="4"/>
      <c r="R11" s="27"/>
      <c r="S11" s="5"/>
      <c r="T11" s="5"/>
      <c r="U11" s="5"/>
      <c r="V11" s="26"/>
      <c r="W11" s="5"/>
      <c r="X11" s="5"/>
      <c r="Y11" s="5"/>
      <c r="Z11" s="5"/>
      <c r="AA11" s="5"/>
      <c r="AB11" s="6"/>
      <c r="AC11" s="7"/>
    </row>
    <row r="12" spans="1:29" ht="35.25" hidden="1" customHeight="1" x14ac:dyDescent="0.25">
      <c r="A12" s="1"/>
      <c r="B12" s="1"/>
      <c r="C12" s="2"/>
      <c r="D12" s="1"/>
      <c r="E12" s="2"/>
      <c r="F12" s="2"/>
      <c r="G12" s="3"/>
      <c r="H12" s="2"/>
      <c r="I12" s="2"/>
      <c r="J12" s="3"/>
      <c r="K12" s="3"/>
      <c r="L12" s="2"/>
      <c r="M12" s="2"/>
      <c r="N12" s="2"/>
      <c r="O12" s="3"/>
      <c r="P12" s="3"/>
      <c r="Q12" s="4"/>
      <c r="R12" s="28" t="s">
        <v>8</v>
      </c>
      <c r="S12" s="29"/>
      <c r="T12" s="29"/>
      <c r="U12" s="5"/>
      <c r="V12" s="26">
        <v>63250000</v>
      </c>
      <c r="W12" s="5"/>
      <c r="X12" s="5"/>
      <c r="Y12" s="5"/>
      <c r="Z12" s="5"/>
      <c r="AA12" s="5"/>
      <c r="AB12" s="6"/>
      <c r="AC12" s="7"/>
    </row>
    <row r="13" spans="1:29" ht="9.75" hidden="1" customHeight="1" x14ac:dyDescent="0.25">
      <c r="A13" s="1"/>
      <c r="B13" s="1"/>
      <c r="C13" s="2"/>
      <c r="D13" s="1"/>
      <c r="E13" s="2"/>
      <c r="F13" s="2"/>
      <c r="G13" s="3"/>
      <c r="H13" s="2"/>
      <c r="I13" s="2"/>
      <c r="J13" s="3"/>
      <c r="K13" s="3"/>
      <c r="L13" s="2"/>
      <c r="M13" s="2"/>
      <c r="N13" s="2"/>
      <c r="O13" s="3"/>
      <c r="P13" s="3"/>
      <c r="Q13" s="4"/>
      <c r="R13" s="30"/>
      <c r="S13" s="5"/>
      <c r="T13" s="5"/>
      <c r="U13" s="5"/>
      <c r="V13" s="31"/>
      <c r="W13" s="5"/>
      <c r="X13" s="5"/>
      <c r="Y13" s="5"/>
      <c r="Z13" s="5"/>
      <c r="AA13" s="5"/>
      <c r="AB13" s="6"/>
      <c r="AC13" s="7"/>
    </row>
    <row r="14" spans="1:29" ht="169.5" hidden="1" thickBot="1" x14ac:dyDescent="0.3">
      <c r="A14" s="1">
        <v>10</v>
      </c>
      <c r="B14" s="1" t="s">
        <v>0</v>
      </c>
      <c r="C14" s="2">
        <v>16</v>
      </c>
      <c r="D14" s="1" t="s">
        <v>1</v>
      </c>
      <c r="E14" s="2">
        <v>3</v>
      </c>
      <c r="F14" s="2">
        <v>6</v>
      </c>
      <c r="G14" s="3" t="s">
        <v>9</v>
      </c>
      <c r="H14" s="2" t="s">
        <v>10</v>
      </c>
      <c r="I14" s="2">
        <v>53</v>
      </c>
      <c r="J14" s="3" t="s">
        <v>11</v>
      </c>
      <c r="K14" s="3" t="s">
        <v>12</v>
      </c>
      <c r="L14" s="2">
        <v>62505</v>
      </c>
      <c r="M14" s="1" t="s">
        <v>13</v>
      </c>
      <c r="N14" s="2" t="s">
        <v>14</v>
      </c>
      <c r="O14" s="3" t="s">
        <v>15</v>
      </c>
      <c r="P14" s="3" t="s">
        <v>16</v>
      </c>
      <c r="Q14" s="4"/>
      <c r="R14" s="32" t="s">
        <v>17</v>
      </c>
      <c r="S14" s="33"/>
      <c r="T14" s="33"/>
      <c r="U14" s="33"/>
      <c r="V14" s="34">
        <v>105599150</v>
      </c>
      <c r="W14" s="35"/>
      <c r="X14" s="36"/>
      <c r="Y14" s="36"/>
      <c r="Z14" s="36"/>
      <c r="AA14" s="37"/>
      <c r="AB14" s="2"/>
      <c r="AC14" s="2">
        <v>1</v>
      </c>
    </row>
    <row r="15" spans="1:29" ht="18.75" hidden="1" x14ac:dyDescent="0.25">
      <c r="A15" s="38"/>
      <c r="B15" s="38"/>
      <c r="C15" s="39"/>
      <c r="D15" s="38"/>
      <c r="E15" s="39"/>
      <c r="F15" s="39"/>
      <c r="G15" s="40"/>
      <c r="H15" s="39"/>
      <c r="I15" s="39"/>
      <c r="J15" s="40"/>
      <c r="K15" s="40"/>
      <c r="L15" s="39"/>
      <c r="M15" s="38"/>
      <c r="N15" s="39"/>
      <c r="O15" s="40"/>
      <c r="P15" s="40"/>
      <c r="Q15" s="41"/>
      <c r="R15" s="42"/>
      <c r="S15" s="43"/>
      <c r="T15" s="43"/>
      <c r="U15" s="43"/>
      <c r="V15" s="44"/>
      <c r="W15" s="45"/>
      <c r="X15" s="45"/>
      <c r="Y15" s="45"/>
      <c r="Z15" s="45"/>
      <c r="AA15" s="46"/>
      <c r="AB15" s="47"/>
      <c r="AC15" s="39"/>
    </row>
    <row r="16" spans="1:29" s="57" customFormat="1" ht="36" customHeight="1" x14ac:dyDescent="0.2">
      <c r="A16" s="48" t="s">
        <v>18</v>
      </c>
      <c r="B16" s="48" t="s">
        <v>19</v>
      </c>
      <c r="C16" s="48" t="s">
        <v>20</v>
      </c>
      <c r="D16" s="48" t="s">
        <v>19</v>
      </c>
      <c r="E16" s="48" t="s">
        <v>21</v>
      </c>
      <c r="F16" s="48" t="s">
        <v>22</v>
      </c>
      <c r="G16" s="48" t="s">
        <v>23</v>
      </c>
      <c r="H16" s="48" t="s">
        <v>24</v>
      </c>
      <c r="I16" s="48" t="s">
        <v>25</v>
      </c>
      <c r="J16" s="48" t="s">
        <v>26</v>
      </c>
      <c r="K16" s="48" t="s">
        <v>27</v>
      </c>
      <c r="L16" s="48" t="s">
        <v>28</v>
      </c>
      <c r="M16" s="49" t="s">
        <v>29</v>
      </c>
      <c r="N16" s="48" t="s">
        <v>30</v>
      </c>
      <c r="O16" s="48" t="s">
        <v>31</v>
      </c>
      <c r="P16" s="48" t="s">
        <v>32</v>
      </c>
      <c r="Q16" s="50" t="s">
        <v>33</v>
      </c>
      <c r="R16" s="51" t="s">
        <v>34</v>
      </c>
      <c r="S16" s="52" t="s">
        <v>35</v>
      </c>
      <c r="T16" s="52" t="s">
        <v>36</v>
      </c>
      <c r="U16" s="53" t="s">
        <v>37</v>
      </c>
      <c r="V16" s="54" t="s">
        <v>38</v>
      </c>
      <c r="W16" s="55" t="s">
        <v>39</v>
      </c>
      <c r="X16" s="56" t="s">
        <v>36</v>
      </c>
      <c r="Y16" s="56" t="s">
        <v>40</v>
      </c>
      <c r="Z16" s="56" t="s">
        <v>41</v>
      </c>
      <c r="AA16" s="56" t="s">
        <v>42</v>
      </c>
      <c r="AB16" s="48" t="s">
        <v>43</v>
      </c>
      <c r="AC16" s="48" t="s">
        <v>44</v>
      </c>
    </row>
    <row r="17" spans="1:31" s="57" customFormat="1" ht="12.75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58"/>
      <c r="O17" s="58"/>
      <c r="P17" s="58"/>
      <c r="Q17" s="60"/>
      <c r="R17" s="61"/>
      <c r="S17" s="62"/>
      <c r="T17" s="62"/>
      <c r="U17" s="62"/>
      <c r="V17" s="63"/>
      <c r="W17" s="64"/>
      <c r="X17" s="65"/>
      <c r="Y17" s="65"/>
      <c r="Z17" s="65"/>
      <c r="AA17" s="65"/>
      <c r="AB17" s="58"/>
      <c r="AC17" s="58"/>
    </row>
    <row r="18" spans="1:31" s="57" customFormat="1" ht="24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58"/>
      <c r="O18" s="58"/>
      <c r="P18" s="58"/>
      <c r="Q18" s="60"/>
      <c r="R18" s="66" t="s">
        <v>45</v>
      </c>
      <c r="S18" s="67"/>
      <c r="T18" s="67"/>
      <c r="U18" s="68"/>
      <c r="V18" s="69">
        <f>SUM(V20+V23+V27+V36)</f>
        <v>192458201</v>
      </c>
      <c r="W18" s="64"/>
      <c r="X18" s="65"/>
      <c r="Y18" s="65"/>
      <c r="Z18" s="65"/>
      <c r="AA18" s="65"/>
      <c r="AB18" s="58"/>
      <c r="AC18" s="58"/>
    </row>
    <row r="19" spans="1:31" s="57" customFormat="1" ht="6.7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58"/>
      <c r="O19" s="58"/>
      <c r="P19" s="58"/>
      <c r="Q19" s="60"/>
      <c r="R19" s="70"/>
      <c r="S19" s="71"/>
      <c r="T19" s="71"/>
      <c r="U19" s="71"/>
      <c r="V19" s="72"/>
      <c r="W19" s="64"/>
      <c r="X19" s="65"/>
      <c r="Y19" s="65"/>
      <c r="Z19" s="65"/>
      <c r="AA19" s="65"/>
      <c r="AB19" s="58"/>
      <c r="AC19" s="58"/>
    </row>
    <row r="20" spans="1:31" ht="46.5" customHeight="1" x14ac:dyDescent="0.25">
      <c r="A20" s="1"/>
      <c r="B20" s="1"/>
      <c r="C20" s="2"/>
      <c r="D20" s="1"/>
      <c r="E20" s="2"/>
      <c r="F20" s="2"/>
      <c r="G20" s="3"/>
      <c r="H20" s="2"/>
      <c r="I20" s="2"/>
      <c r="J20" s="3"/>
      <c r="K20" s="3"/>
      <c r="L20" s="2"/>
      <c r="M20" s="2"/>
      <c r="N20" s="2"/>
      <c r="O20" s="3"/>
      <c r="P20" s="3"/>
      <c r="Q20" s="4"/>
      <c r="R20" s="73" t="s">
        <v>46</v>
      </c>
      <c r="S20" s="74">
        <f>SUM(S22)</f>
        <v>82108201</v>
      </c>
      <c r="T20" s="74">
        <f t="shared" ref="T20" si="0">SUM(T22)</f>
        <v>0</v>
      </c>
      <c r="U20" s="75" t="s">
        <v>47</v>
      </c>
      <c r="V20" s="76">
        <f>SUM(S20:T20)</f>
        <v>82108201</v>
      </c>
      <c r="W20" s="35"/>
      <c r="X20" s="36"/>
      <c r="Y20" s="36"/>
      <c r="Z20" s="36"/>
      <c r="AA20" s="37"/>
      <c r="AB20" s="2"/>
      <c r="AC20" s="2"/>
      <c r="AE20" s="77"/>
    </row>
    <row r="21" spans="1:31" s="57" customFormat="1" ht="6.75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8"/>
      <c r="O21" s="58"/>
      <c r="P21" s="58"/>
      <c r="Q21" s="60"/>
      <c r="R21" s="78"/>
      <c r="S21" s="62"/>
      <c r="T21" s="62"/>
      <c r="U21" s="62"/>
      <c r="V21" s="79"/>
      <c r="W21" s="64"/>
      <c r="X21" s="65"/>
      <c r="Y21" s="65"/>
      <c r="Z21" s="65"/>
      <c r="AA21" s="65"/>
      <c r="AB21" s="58"/>
      <c r="AC21" s="58"/>
    </row>
    <row r="22" spans="1:31" ht="46.5" customHeight="1" x14ac:dyDescent="0.25">
      <c r="A22" s="1"/>
      <c r="B22" s="1"/>
      <c r="C22" s="2"/>
      <c r="D22" s="1"/>
      <c r="E22" s="2"/>
      <c r="F22" s="2"/>
      <c r="G22" s="3"/>
      <c r="H22" s="2"/>
      <c r="I22" s="2"/>
      <c r="J22" s="3"/>
      <c r="K22" s="3"/>
      <c r="L22" s="2"/>
      <c r="M22" s="2"/>
      <c r="N22" s="2"/>
      <c r="O22" s="3"/>
      <c r="P22" s="3"/>
      <c r="Q22" s="4"/>
      <c r="R22" s="80" t="s">
        <v>48</v>
      </c>
      <c r="S22" s="81">
        <v>82108201</v>
      </c>
      <c r="T22" s="81"/>
      <c r="U22" s="75"/>
      <c r="V22" s="82"/>
      <c r="W22" s="35"/>
      <c r="X22" s="36"/>
      <c r="Y22" s="36"/>
      <c r="Z22" s="36"/>
      <c r="AA22" s="37"/>
      <c r="AB22" s="2"/>
      <c r="AC22" s="2"/>
    </row>
    <row r="23" spans="1:31" ht="18.75" x14ac:dyDescent="0.3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85" t="s">
        <v>49</v>
      </c>
      <c r="S23" s="86">
        <f>SUM(S26)</f>
        <v>12600000</v>
      </c>
      <c r="T23" s="86">
        <f t="shared" ref="T23" si="1">SUM(T26)</f>
        <v>0</v>
      </c>
      <c r="U23" s="75"/>
      <c r="V23" s="87">
        <f>SUM(S23:U23)</f>
        <v>12600000</v>
      </c>
      <c r="W23" s="88">
        <f>SUM(W27:W35)</f>
        <v>0</v>
      </c>
      <c r="X23" s="89"/>
      <c r="Y23" s="89"/>
      <c r="Z23" s="89"/>
      <c r="AA23" s="90">
        <f>SUM(AA27:AA35)</f>
        <v>0</v>
      </c>
      <c r="AB23" s="83"/>
      <c r="AC23" s="83"/>
    </row>
    <row r="24" spans="1:31" ht="6.75" customHeight="1" x14ac:dyDescent="0.3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91"/>
      <c r="S24" s="92"/>
      <c r="T24" s="92"/>
      <c r="U24" s="93"/>
      <c r="V24" s="87"/>
      <c r="W24" s="88"/>
      <c r="X24" s="89"/>
      <c r="Y24" s="89"/>
      <c r="Z24" s="89"/>
      <c r="AA24" s="90"/>
      <c r="AB24" s="83"/>
      <c r="AC24" s="83"/>
    </row>
    <row r="25" spans="1:31" ht="10.5" customHeight="1" x14ac:dyDescent="0.25">
      <c r="A25" s="1"/>
      <c r="B25" s="1"/>
      <c r="C25" s="2"/>
      <c r="D25" s="1"/>
      <c r="E25" s="2"/>
      <c r="F25" s="2"/>
      <c r="G25" s="3"/>
      <c r="H25" s="2"/>
      <c r="I25" s="2"/>
      <c r="J25" s="3"/>
      <c r="K25" s="3"/>
      <c r="L25" s="2"/>
      <c r="M25" s="2"/>
      <c r="N25" s="2"/>
      <c r="O25" s="3"/>
      <c r="P25" s="3"/>
      <c r="Q25" s="4"/>
      <c r="R25" s="94"/>
      <c r="S25" s="81"/>
      <c r="T25" s="81"/>
      <c r="U25" s="75"/>
      <c r="V25" s="82"/>
      <c r="W25" s="35"/>
      <c r="X25" s="36"/>
      <c r="Y25" s="36"/>
      <c r="Z25" s="36"/>
      <c r="AA25" s="37"/>
      <c r="AB25" s="2"/>
      <c r="AC25" s="2"/>
    </row>
    <row r="26" spans="1:31" ht="40.5" customHeight="1" x14ac:dyDescent="0.25">
      <c r="A26" s="1"/>
      <c r="B26" s="1"/>
      <c r="C26" s="2"/>
      <c r="D26" s="1"/>
      <c r="E26" s="2"/>
      <c r="F26" s="2"/>
      <c r="G26" s="3"/>
      <c r="H26" s="2"/>
      <c r="I26" s="2"/>
      <c r="J26" s="3"/>
      <c r="K26" s="3"/>
      <c r="L26" s="2"/>
      <c r="M26" s="2"/>
      <c r="N26" s="2"/>
      <c r="O26" s="3"/>
      <c r="P26" s="3"/>
      <c r="Q26" s="4"/>
      <c r="R26" s="80" t="s">
        <v>50</v>
      </c>
      <c r="S26" s="95">
        <v>12600000</v>
      </c>
      <c r="T26" s="95"/>
      <c r="U26" s="96"/>
      <c r="V26" s="26"/>
      <c r="W26" s="35"/>
      <c r="X26" s="36"/>
      <c r="Y26" s="36"/>
      <c r="Z26" s="36"/>
      <c r="AA26" s="37"/>
      <c r="AB26" s="2"/>
      <c r="AC26" s="2"/>
    </row>
    <row r="27" spans="1:31" ht="25.5" customHeight="1" x14ac:dyDescent="0.3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73" t="s">
        <v>51</v>
      </c>
      <c r="S27" s="97">
        <f>SUM(S29:S35)</f>
        <v>67500000</v>
      </c>
      <c r="T27" s="97">
        <f>SUM(T29:T35)</f>
        <v>30000000</v>
      </c>
      <c r="U27" s="93"/>
      <c r="V27" s="87">
        <f>SUM(S27:U27)</f>
        <v>97500000</v>
      </c>
      <c r="W27" s="88">
        <f>SUM(W31:W39)</f>
        <v>0</v>
      </c>
      <c r="X27" s="89"/>
      <c r="Y27" s="89"/>
      <c r="Z27" s="89"/>
      <c r="AA27" s="90">
        <f>SUM(AA31:AA39)</f>
        <v>0</v>
      </c>
      <c r="AB27" s="83"/>
      <c r="AC27" s="83"/>
    </row>
    <row r="28" spans="1:31" ht="6.75" customHeight="1" x14ac:dyDescent="0.3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91"/>
      <c r="S28" s="98"/>
      <c r="T28" s="98"/>
      <c r="U28" s="93"/>
      <c r="V28" s="87"/>
      <c r="W28" s="88"/>
      <c r="X28" s="89"/>
      <c r="Y28" s="89"/>
      <c r="Z28" s="89"/>
      <c r="AA28" s="90"/>
      <c r="AB28" s="83"/>
      <c r="AC28" s="83"/>
    </row>
    <row r="29" spans="1:31" ht="40.5" customHeight="1" x14ac:dyDescent="0.25">
      <c r="A29" s="1">
        <v>10</v>
      </c>
      <c r="B29" s="1" t="s">
        <v>0</v>
      </c>
      <c r="C29" s="2">
        <v>16</v>
      </c>
      <c r="D29" s="1" t="s">
        <v>1</v>
      </c>
      <c r="E29" s="2">
        <v>3</v>
      </c>
      <c r="F29" s="2">
        <v>6</v>
      </c>
      <c r="G29" s="3" t="s">
        <v>9</v>
      </c>
      <c r="H29" s="2" t="s">
        <v>10</v>
      </c>
      <c r="I29" s="2">
        <v>53</v>
      </c>
      <c r="J29" s="3" t="s">
        <v>11</v>
      </c>
      <c r="K29" s="3" t="s">
        <v>52</v>
      </c>
      <c r="L29" s="2">
        <v>62504</v>
      </c>
      <c r="M29" s="2" t="s">
        <v>53</v>
      </c>
      <c r="N29" s="2" t="s">
        <v>14</v>
      </c>
      <c r="O29" s="3" t="s">
        <v>54</v>
      </c>
      <c r="P29" s="3" t="s">
        <v>55</v>
      </c>
      <c r="Q29" s="4"/>
      <c r="R29" s="80" t="s">
        <v>56</v>
      </c>
      <c r="S29" s="95">
        <v>57000000</v>
      </c>
      <c r="T29" s="95"/>
      <c r="U29" s="96"/>
      <c r="V29" s="26"/>
      <c r="W29" s="35"/>
      <c r="X29" s="36"/>
      <c r="Y29" s="36"/>
      <c r="Z29" s="36"/>
      <c r="AA29" s="37">
        <f>SUM(V29:Z29)</f>
        <v>0</v>
      </c>
      <c r="AB29" s="2" t="s">
        <v>25</v>
      </c>
      <c r="AC29" s="2">
        <v>1</v>
      </c>
    </row>
    <row r="30" spans="1:31" ht="8.25" customHeight="1" x14ac:dyDescent="0.25">
      <c r="A30" s="1"/>
      <c r="B30" s="1"/>
      <c r="C30" s="2"/>
      <c r="D30" s="1"/>
      <c r="E30" s="2"/>
      <c r="F30" s="2"/>
      <c r="G30" s="3"/>
      <c r="H30" s="2"/>
      <c r="I30" s="2"/>
      <c r="J30" s="3"/>
      <c r="K30" s="3"/>
      <c r="L30" s="2"/>
      <c r="M30" s="2"/>
      <c r="N30" s="2"/>
      <c r="O30" s="3"/>
      <c r="P30" s="3"/>
      <c r="Q30" s="4"/>
      <c r="R30" s="99"/>
      <c r="S30" s="100"/>
      <c r="T30" s="100"/>
      <c r="U30" s="101"/>
      <c r="V30" s="102"/>
      <c r="W30" s="35"/>
      <c r="X30" s="36"/>
      <c r="Y30" s="36"/>
      <c r="Z30" s="36"/>
      <c r="AA30" s="37"/>
      <c r="AB30" s="2"/>
      <c r="AC30" s="2"/>
    </row>
    <row r="31" spans="1:31" ht="28.5" customHeight="1" x14ac:dyDescent="0.25">
      <c r="A31" s="1">
        <v>10</v>
      </c>
      <c r="B31" s="1" t="s">
        <v>0</v>
      </c>
      <c r="C31" s="2">
        <v>16</v>
      </c>
      <c r="D31" s="1" t="s">
        <v>1</v>
      </c>
      <c r="E31" s="2">
        <v>3</v>
      </c>
      <c r="F31" s="2">
        <v>6</v>
      </c>
      <c r="G31" s="3" t="s">
        <v>9</v>
      </c>
      <c r="H31" s="2" t="s">
        <v>10</v>
      </c>
      <c r="I31" s="2">
        <v>53</v>
      </c>
      <c r="J31" s="3" t="s">
        <v>11</v>
      </c>
      <c r="K31" s="3" t="s">
        <v>52</v>
      </c>
      <c r="L31" s="2">
        <v>62504</v>
      </c>
      <c r="M31" s="2" t="s">
        <v>53</v>
      </c>
      <c r="N31" s="2" t="s">
        <v>14</v>
      </c>
      <c r="O31" s="3" t="s">
        <v>54</v>
      </c>
      <c r="P31" s="3" t="s">
        <v>55</v>
      </c>
      <c r="Q31" s="4"/>
      <c r="R31" s="80" t="s">
        <v>57</v>
      </c>
      <c r="S31" s="95">
        <v>2000000</v>
      </c>
      <c r="T31" s="95"/>
      <c r="U31" s="96"/>
      <c r="V31" s="26"/>
      <c r="W31" s="35"/>
      <c r="X31" s="36"/>
      <c r="Y31" s="36"/>
      <c r="Z31" s="36"/>
      <c r="AA31" s="37">
        <f>SUM(V31:Z31)</f>
        <v>0</v>
      </c>
      <c r="AB31" s="2" t="s">
        <v>25</v>
      </c>
      <c r="AC31" s="2">
        <v>1</v>
      </c>
    </row>
    <row r="32" spans="1:31" ht="8.25" customHeight="1" x14ac:dyDescent="0.25">
      <c r="A32" s="1"/>
      <c r="B32" s="1"/>
      <c r="C32" s="2"/>
      <c r="D32" s="1"/>
      <c r="E32" s="2"/>
      <c r="F32" s="2"/>
      <c r="G32" s="3"/>
      <c r="H32" s="2"/>
      <c r="I32" s="2"/>
      <c r="J32" s="3"/>
      <c r="K32" s="3"/>
      <c r="L32" s="2"/>
      <c r="M32" s="2"/>
      <c r="N32" s="2"/>
      <c r="O32" s="3"/>
      <c r="P32" s="3"/>
      <c r="Q32" s="4"/>
      <c r="R32" s="80"/>
      <c r="S32" s="95"/>
      <c r="T32" s="95"/>
      <c r="U32" s="96"/>
      <c r="V32" s="26"/>
      <c r="W32" s="35"/>
      <c r="X32" s="36"/>
      <c r="Y32" s="36"/>
      <c r="Z32" s="36"/>
      <c r="AA32" s="37"/>
      <c r="AB32" s="2"/>
      <c r="AC32" s="2"/>
    </row>
    <row r="33" spans="1:29" ht="42" customHeight="1" x14ac:dyDescent="0.25">
      <c r="A33" s="1">
        <v>10</v>
      </c>
      <c r="B33" s="1" t="s">
        <v>0</v>
      </c>
      <c r="C33" s="2">
        <v>16</v>
      </c>
      <c r="D33" s="1" t="s">
        <v>1</v>
      </c>
      <c r="E33" s="2">
        <v>3</v>
      </c>
      <c r="F33" s="2">
        <v>6</v>
      </c>
      <c r="G33" s="3" t="s">
        <v>9</v>
      </c>
      <c r="H33" s="2" t="s">
        <v>10</v>
      </c>
      <c r="I33" s="2">
        <v>53</v>
      </c>
      <c r="J33" s="3" t="s">
        <v>11</v>
      </c>
      <c r="K33" s="3" t="s">
        <v>58</v>
      </c>
      <c r="L33" s="2">
        <v>62501</v>
      </c>
      <c r="M33" s="2" t="s">
        <v>59</v>
      </c>
      <c r="N33" s="2" t="s">
        <v>14</v>
      </c>
      <c r="O33" s="3" t="s">
        <v>54</v>
      </c>
      <c r="P33" s="3" t="s">
        <v>16</v>
      </c>
      <c r="Q33" s="4"/>
      <c r="R33" s="80" t="s">
        <v>60</v>
      </c>
      <c r="S33" s="95">
        <v>1000000</v>
      </c>
      <c r="T33" s="95"/>
      <c r="U33" s="96"/>
      <c r="V33" s="26"/>
      <c r="W33" s="35"/>
      <c r="X33" s="36"/>
      <c r="Y33" s="36"/>
      <c r="Z33" s="36"/>
      <c r="AA33" s="37">
        <f>SUM(V33:Z33)</f>
        <v>0</v>
      </c>
      <c r="AB33" s="2" t="s">
        <v>25</v>
      </c>
      <c r="AC33" s="2">
        <v>1</v>
      </c>
    </row>
    <row r="34" spans="1:29" ht="8.25" customHeight="1" x14ac:dyDescent="0.25">
      <c r="A34" s="1"/>
      <c r="B34" s="1"/>
      <c r="C34" s="2"/>
      <c r="D34" s="1"/>
      <c r="E34" s="2"/>
      <c r="F34" s="2"/>
      <c r="G34" s="3"/>
      <c r="H34" s="2"/>
      <c r="I34" s="2"/>
      <c r="J34" s="3"/>
      <c r="K34" s="3"/>
      <c r="L34" s="2"/>
      <c r="M34" s="2"/>
      <c r="N34" s="2"/>
      <c r="O34" s="3"/>
      <c r="P34" s="3"/>
      <c r="Q34" s="4"/>
      <c r="R34" s="80"/>
      <c r="S34" s="95"/>
      <c r="T34" s="95"/>
      <c r="U34" s="96"/>
      <c r="V34" s="26"/>
      <c r="W34" s="35"/>
      <c r="X34" s="36"/>
      <c r="Y34" s="36"/>
      <c r="Z34" s="36"/>
      <c r="AA34" s="37"/>
      <c r="AB34" s="2"/>
      <c r="AC34" s="2"/>
    </row>
    <row r="35" spans="1:29" ht="42" customHeight="1" x14ac:dyDescent="0.25">
      <c r="A35" s="1">
        <v>10</v>
      </c>
      <c r="B35" s="1" t="s">
        <v>0</v>
      </c>
      <c r="C35" s="2">
        <v>16</v>
      </c>
      <c r="D35" s="1" t="s">
        <v>1</v>
      </c>
      <c r="E35" s="2">
        <v>3</v>
      </c>
      <c r="F35" s="2">
        <v>6</v>
      </c>
      <c r="G35" s="3" t="s">
        <v>9</v>
      </c>
      <c r="H35" s="2" t="s">
        <v>10</v>
      </c>
      <c r="I35" s="2">
        <v>53</v>
      </c>
      <c r="J35" s="3" t="s">
        <v>11</v>
      </c>
      <c r="K35" s="3" t="s">
        <v>58</v>
      </c>
      <c r="L35" s="2">
        <v>62501</v>
      </c>
      <c r="M35" s="2" t="s">
        <v>59</v>
      </c>
      <c r="N35" s="2" t="s">
        <v>14</v>
      </c>
      <c r="O35" s="3" t="s">
        <v>54</v>
      </c>
      <c r="P35" s="3" t="s">
        <v>16</v>
      </c>
      <c r="Q35" s="4"/>
      <c r="R35" s="80" t="s">
        <v>61</v>
      </c>
      <c r="S35" s="95">
        <v>7500000</v>
      </c>
      <c r="T35" s="95">
        <v>30000000</v>
      </c>
      <c r="U35" s="96"/>
      <c r="V35" s="26"/>
      <c r="W35" s="35"/>
      <c r="X35" s="36"/>
      <c r="Y35" s="36"/>
      <c r="Z35" s="36"/>
      <c r="AA35" s="37">
        <f>SUM(V35:Z35)</f>
        <v>0</v>
      </c>
      <c r="AB35" s="2" t="s">
        <v>25</v>
      </c>
      <c r="AC35" s="2">
        <v>1</v>
      </c>
    </row>
    <row r="36" spans="1:29" ht="35.25" customHeight="1" x14ac:dyDescent="0.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103" t="s">
        <v>62</v>
      </c>
      <c r="S36" s="97">
        <f>SUM(S38:S44)</f>
        <v>250000</v>
      </c>
      <c r="T36" s="97">
        <f>SUM(T38:T44)</f>
        <v>0</v>
      </c>
      <c r="U36" s="93"/>
      <c r="V36" s="87">
        <f>SUM(S36:U36)</f>
        <v>250000</v>
      </c>
      <c r="W36" s="88">
        <f>SUM(W40:W48)</f>
        <v>0</v>
      </c>
      <c r="X36" s="89"/>
      <c r="Y36" s="89"/>
      <c r="Z36" s="89"/>
      <c r="AA36" s="90">
        <f>SUM(AA40:AA48)</f>
        <v>0</v>
      </c>
      <c r="AB36" s="83"/>
      <c r="AC36" s="83"/>
    </row>
    <row r="37" spans="1:29" ht="6.75" customHeight="1" x14ac:dyDescent="0.3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91"/>
      <c r="S37" s="98"/>
      <c r="T37" s="98"/>
      <c r="U37" s="93"/>
      <c r="V37" s="87"/>
      <c r="W37" s="88"/>
      <c r="X37" s="89"/>
      <c r="Y37" s="89"/>
      <c r="Z37" s="89"/>
      <c r="AA37" s="90"/>
      <c r="AB37" s="83"/>
      <c r="AC37" s="83"/>
    </row>
    <row r="38" spans="1:29" ht="40.5" customHeight="1" x14ac:dyDescent="0.25">
      <c r="A38" s="1">
        <v>10</v>
      </c>
      <c r="B38" s="1" t="s">
        <v>0</v>
      </c>
      <c r="C38" s="2">
        <v>16</v>
      </c>
      <c r="D38" s="1" t="s">
        <v>1</v>
      </c>
      <c r="E38" s="2">
        <v>3</v>
      </c>
      <c r="F38" s="2">
        <v>6</v>
      </c>
      <c r="G38" s="3" t="s">
        <v>9</v>
      </c>
      <c r="H38" s="2" t="s">
        <v>10</v>
      </c>
      <c r="I38" s="2">
        <v>53</v>
      </c>
      <c r="J38" s="3" t="s">
        <v>11</v>
      </c>
      <c r="K38" s="3" t="s">
        <v>52</v>
      </c>
      <c r="L38" s="2">
        <v>62504</v>
      </c>
      <c r="M38" s="2" t="s">
        <v>53</v>
      </c>
      <c r="N38" s="2" t="s">
        <v>14</v>
      </c>
      <c r="O38" s="3" t="s">
        <v>54</v>
      </c>
      <c r="P38" s="3" t="s">
        <v>55</v>
      </c>
      <c r="Q38" s="4"/>
      <c r="R38" s="80" t="s">
        <v>63</v>
      </c>
      <c r="S38" s="95">
        <v>250000</v>
      </c>
      <c r="T38" s="95"/>
      <c r="U38" s="96"/>
      <c r="V38" s="26"/>
      <c r="W38" s="35"/>
      <c r="X38" s="36"/>
      <c r="Y38" s="36"/>
      <c r="Z38" s="36"/>
      <c r="AA38" s="37">
        <f>SUM(V38:Z38)</f>
        <v>0</v>
      </c>
      <c r="AB38" s="2" t="s">
        <v>25</v>
      </c>
      <c r="AC38" s="2">
        <v>1</v>
      </c>
    </row>
    <row r="39" spans="1:29" ht="6.75" customHeight="1" thickBot="1" x14ac:dyDescent="0.3">
      <c r="A39" s="1"/>
      <c r="B39" s="1"/>
      <c r="C39" s="2"/>
      <c r="D39" s="1"/>
      <c r="E39" s="2"/>
      <c r="F39" s="2"/>
      <c r="G39" s="3"/>
      <c r="H39" s="2"/>
      <c r="I39" s="2"/>
      <c r="J39" s="3"/>
      <c r="K39" s="3"/>
      <c r="L39" s="2"/>
      <c r="M39" s="2"/>
      <c r="N39" s="2"/>
      <c r="O39" s="3"/>
      <c r="P39" s="3"/>
      <c r="Q39" s="4"/>
      <c r="R39" s="104"/>
      <c r="S39" s="105"/>
      <c r="T39" s="105"/>
      <c r="U39" s="105"/>
      <c r="V39" s="34"/>
      <c r="W39" s="35"/>
      <c r="X39" s="36"/>
      <c r="Y39" s="36"/>
      <c r="Z39" s="36"/>
      <c r="AA39" s="37"/>
      <c r="AB39" s="2"/>
      <c r="AC39" s="2"/>
    </row>
  </sheetData>
  <mergeCells count="4">
    <mergeCell ref="A1:AC1"/>
    <mergeCell ref="A2:AC2"/>
    <mergeCell ref="A3:AC3"/>
    <mergeCell ref="R4:V4"/>
  </mergeCells>
  <hyperlinks>
    <hyperlink ref="O16" location="'Catálogo Obras'!A1" display="CLAVE DEL NOMBRE DE LA OBRA"/>
    <hyperlink ref="P16" location="'Catálogo Obras'!A1" display="NOMBRE DE LA OBRA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BETELGEUSEN ESCARCEGA</dc:creator>
  <cp:lastModifiedBy>Lluvia Duarte G</cp:lastModifiedBy>
  <dcterms:created xsi:type="dcterms:W3CDTF">2016-05-02T20:37:49Z</dcterms:created>
  <dcterms:modified xsi:type="dcterms:W3CDTF">2016-05-04T17:14:42Z</dcterms:modified>
</cp:coreProperties>
</file>