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335" windowHeight="7365"/>
  </bookViews>
  <sheets>
    <sheet name="ETCA-II-11-B1" sheetId="1" r:id="rId1"/>
  </sheets>
  <externalReferences>
    <externalReference r:id="rId2"/>
    <externalReference r:id="rId3"/>
  </externalReferences>
  <definedNames>
    <definedName name="_xlnm.Print_Area" localSheetId="0">'ETCA-II-11-B1'!$A$1:$G$31</definedName>
    <definedName name="_xlnm.Database" localSheetId="0">#REF!</definedName>
    <definedName name="_xlnm.Database">#REF!</definedName>
    <definedName name="ppto">[2]Hoja2!$B$3:$M$95</definedName>
    <definedName name="qw">#REF!</definedName>
  </definedNames>
  <calcPr calcId="124519"/>
</workbook>
</file>

<file path=xl/calcChain.xml><?xml version="1.0" encoding="utf-8"?>
<calcChain xmlns="http://schemas.openxmlformats.org/spreadsheetml/2006/main">
  <c r="E24" i="1"/>
  <c r="C24"/>
  <c r="B24"/>
  <c r="D24" s="1"/>
  <c r="G24" s="1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F9"/>
  <c r="F24" s="1"/>
  <c r="D9"/>
  <c r="G9" s="1"/>
</calcChain>
</file>

<file path=xl/sharedStrings.xml><?xml version="1.0" encoding="utf-8"?>
<sst xmlns="http://schemas.openxmlformats.org/spreadsheetml/2006/main" count="39" uniqueCount="38">
  <si>
    <t>Sistema Estatal de Evaluación</t>
  </si>
  <si>
    <t>Estado Analítico del Ejercicio Presupuesto de Egresos</t>
  </si>
  <si>
    <t>Clasificación Administrativa (Por Unidad Administrativa)</t>
  </si>
  <si>
    <t>TELEVISORA DE HERMOSILLO, S.A. DE C.V.</t>
  </si>
  <si>
    <t>Del 01 de Enero al 31 de Marzo de 2016</t>
  </si>
  <si>
    <t>(PESOS)</t>
  </si>
  <si>
    <t>TRIMESTRE:</t>
  </si>
  <si>
    <t>PRIMERO</t>
  </si>
  <si>
    <t>Egresos Aprobado   Anual</t>
  </si>
  <si>
    <t>Ampliaciones/ (Reducciones)</t>
  </si>
  <si>
    <t>Egresos Modificado   Anual</t>
  </si>
  <si>
    <t>Egresos Devengado     Anual</t>
  </si>
  <si>
    <t>Egresos Pagado     Anual</t>
  </si>
  <si>
    <t>Subejercicio</t>
  </si>
  <si>
    <t>(1)</t>
  </si>
  <si>
    <t>(2)</t>
  </si>
  <si>
    <t>(3=1+2)</t>
  </si>
  <si>
    <t>(4)</t>
  </si>
  <si>
    <t>(5)</t>
  </si>
  <si>
    <t>( 6 = 3 - 4 )</t>
  </si>
  <si>
    <t>TECNICOS</t>
  </si>
  <si>
    <t>NOTICIAS</t>
  </si>
  <si>
    <t>VENTAS</t>
  </si>
  <si>
    <t>ADMINISTRACION</t>
  </si>
  <si>
    <t>OPERACIONES</t>
  </si>
  <si>
    <t>DIRECCION</t>
  </si>
  <si>
    <t>FINANCIEROS</t>
  </si>
  <si>
    <t>OTROS GASTOS</t>
  </si>
  <si>
    <t>OBREGON</t>
  </si>
  <si>
    <t>AUDITORIAS</t>
  </si>
  <si>
    <t>DIGITALIZACION</t>
  </si>
  <si>
    <t>Total del Gasto</t>
  </si>
  <si>
    <t xml:space="preserve">                  ___________________________________</t>
  </si>
  <si>
    <t>_______________________________________</t>
  </si>
  <si>
    <t xml:space="preserve">                          M.A. DANIEL HIDALGO HURTADO</t>
  </si>
  <si>
    <t xml:space="preserve">       LIC. GASPAR GABRIEL GIRON ORTEGA</t>
  </si>
  <si>
    <t xml:space="preserve">                                    DIRECTOR GENERAL</t>
  </si>
  <si>
    <t xml:space="preserve">   GERENTE DE ADMINISTRACION Y FINANZAS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</si>
</sst>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9" fillId="2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0" fontId="1" fillId="0" borderId="0"/>
    <xf numFmtId="9" fontId="1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horizontal="justify" vertical="center" wrapText="1"/>
      <protection locked="0"/>
    </xf>
    <xf numFmtId="4" fontId="8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9" xfId="0" applyNumberFormat="1" applyFont="1" applyFill="1" applyBorder="1" applyAlignment="1" applyProtection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justify" vertical="center" wrapText="1"/>
      <protection locked="0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6" fillId="0" borderId="13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</cellXfs>
  <cellStyles count="10">
    <cellStyle name="20% - Accent6" xfId="1"/>
    <cellStyle name="Euro" xfId="2"/>
    <cellStyle name="Euro 2" xfId="3"/>
    <cellStyle name="Euro 3" xfId="4"/>
    <cellStyle name="Millares 3" xfId="5"/>
    <cellStyle name="Normal" xfId="0" builtinId="0"/>
    <cellStyle name="Normal 2" xfId="6"/>
    <cellStyle name="Normal 3" xfId="7"/>
    <cellStyle name="Normal 4 8" xfId="8"/>
    <cellStyle name="Porcentual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65747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2657475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2657475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356119</xdr:colOff>
      <xdr:row>0</xdr:row>
      <xdr:rowOff>109330</xdr:rowOff>
    </xdr:from>
    <xdr:ext cx="1478446" cy="254557"/>
    <xdr:sp macro="" textlink="">
      <xdr:nvSpPr>
        <xdr:cNvPr id="5" name="4 CuadroTexto"/>
        <xdr:cNvSpPr txBox="1"/>
      </xdr:nvSpPr>
      <xdr:spPr>
        <a:xfrm>
          <a:off x="6671194" y="10933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ETCA-II-11-B1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1 CuadroTexto"/>
        <xdr:cNvSpPr txBox="1"/>
      </xdr:nvSpPr>
      <xdr:spPr>
        <a:xfrm>
          <a:off x="265747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7" name="1 CuadroTexto"/>
        <xdr:cNvSpPr txBox="1"/>
      </xdr:nvSpPr>
      <xdr:spPr>
        <a:xfrm>
          <a:off x="265747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8" name="1 CuadroTexto"/>
        <xdr:cNvSpPr txBox="1"/>
      </xdr:nvSpPr>
      <xdr:spPr>
        <a:xfrm>
          <a:off x="265747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9" name="4 CuadroTexto"/>
        <xdr:cNvSpPr txBox="1"/>
      </xdr:nvSpPr>
      <xdr:spPr>
        <a:xfrm>
          <a:off x="722947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2657475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2657475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2657475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2657475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4" name="4 CuadroTexto"/>
        <xdr:cNvSpPr txBox="1"/>
      </xdr:nvSpPr>
      <xdr:spPr>
        <a:xfrm>
          <a:off x="7229475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2657475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2657475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2657475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2657475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19" name="4 CuadroTexto"/>
        <xdr:cNvSpPr txBox="1"/>
      </xdr:nvSpPr>
      <xdr:spPr>
        <a:xfrm>
          <a:off x="7229475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265747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21" name="1 CuadroTexto"/>
        <xdr:cNvSpPr txBox="1"/>
      </xdr:nvSpPr>
      <xdr:spPr>
        <a:xfrm>
          <a:off x="265747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65747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23" name="4 CuadroTexto"/>
        <xdr:cNvSpPr txBox="1"/>
      </xdr:nvSpPr>
      <xdr:spPr>
        <a:xfrm>
          <a:off x="722947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ETCA_2016_v3%20Analiticos%20de%20Egres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 Notas"/>
      <sheetName val="ETCA-II-10 "/>
      <sheetName val="ETCA-II-10-A"/>
      <sheetName val="ETCA-II-11 "/>
      <sheetName val="ETCA-II-11-A "/>
      <sheetName val="ETCA-II-11-B1"/>
      <sheetName val="ETCA-II-11-B2"/>
      <sheetName val="ETCA-11-B3"/>
      <sheetName val="ETCA-II-11-C"/>
      <sheetName val="ETCA-II-11-D"/>
      <sheetName val="ETCA-II-11-E "/>
      <sheetName val="ETCA-II-12"/>
      <sheetName val="ETCA-II-13"/>
      <sheetName val="ETCA-III-14"/>
      <sheetName val="ETCA-III-15"/>
      <sheetName val="ETCA-III-16"/>
      <sheetName val="ETCA-IV-17"/>
      <sheetName val="ETCA-IV-18"/>
      <sheetName val="ETCA-IV-19"/>
      <sheetName val="ETCA-IV-20"/>
      <sheetName val="Lista  FORM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G31"/>
  <sheetViews>
    <sheetView tabSelected="1" view="pageBreakPreview" zoomScale="115" zoomScaleSheetLayoutView="115" workbookViewId="0">
      <selection activeCell="A27" sqref="A27:XFD27"/>
    </sheetView>
  </sheetViews>
  <sheetFormatPr baseColWidth="10" defaultRowHeight="16.5"/>
  <cols>
    <col min="1" max="1" width="39.85546875" style="2" customWidth="1"/>
    <col min="2" max="7" width="13.7109375" style="2" customWidth="1"/>
    <col min="8" max="16384" width="11.42578125" style="2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 s="3" customFormat="1">
      <c r="A2" s="1" t="s">
        <v>1</v>
      </c>
      <c r="B2" s="1"/>
      <c r="C2" s="1"/>
      <c r="D2" s="1"/>
      <c r="E2" s="1"/>
      <c r="F2" s="1"/>
      <c r="G2" s="1"/>
    </row>
    <row r="3" spans="1:7" s="3" customFormat="1">
      <c r="A3" s="1" t="s">
        <v>2</v>
      </c>
      <c r="B3" s="1"/>
      <c r="C3" s="1"/>
      <c r="D3" s="1"/>
      <c r="E3" s="1"/>
      <c r="F3" s="1"/>
      <c r="G3" s="1"/>
    </row>
    <row r="4" spans="1:7" s="3" customFormat="1">
      <c r="A4" s="4" t="s">
        <v>3</v>
      </c>
      <c r="B4" s="4"/>
      <c r="C4" s="4"/>
      <c r="D4" s="4"/>
      <c r="E4" s="4"/>
      <c r="F4" s="4"/>
      <c r="G4" s="4"/>
    </row>
    <row r="5" spans="1:7" s="3" customFormat="1">
      <c r="A5" s="4" t="s">
        <v>4</v>
      </c>
      <c r="B5" s="4"/>
      <c r="C5" s="4"/>
      <c r="D5" s="4"/>
      <c r="E5" s="4"/>
      <c r="F5" s="4"/>
      <c r="G5" s="4"/>
    </row>
    <row r="6" spans="1:7" s="3" customFormat="1" ht="17.25" thickBot="1">
      <c r="A6" s="5"/>
      <c r="B6" s="6" t="s">
        <v>5</v>
      </c>
      <c r="C6" s="6"/>
      <c r="D6" s="6"/>
      <c r="E6" s="6"/>
      <c r="F6" s="5" t="s">
        <v>6</v>
      </c>
      <c r="G6" s="7" t="s">
        <v>7</v>
      </c>
    </row>
    <row r="7" spans="1:7" s="11" customFormat="1" ht="38.25">
      <c r="A7" s="8" t="s">
        <v>2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10" t="s">
        <v>13</v>
      </c>
    </row>
    <row r="8" spans="1:7" s="15" customFormat="1" ht="17.25" thickBot="1">
      <c r="A8" s="12"/>
      <c r="B8" s="13" t="s">
        <v>14</v>
      </c>
      <c r="C8" s="13" t="s">
        <v>15</v>
      </c>
      <c r="D8" s="13" t="s">
        <v>16</v>
      </c>
      <c r="E8" s="13" t="s">
        <v>17</v>
      </c>
      <c r="F8" s="13" t="s">
        <v>18</v>
      </c>
      <c r="G8" s="14" t="s">
        <v>19</v>
      </c>
    </row>
    <row r="9" spans="1:7" ht="21" customHeight="1">
      <c r="A9" s="16" t="s">
        <v>20</v>
      </c>
      <c r="B9" s="17">
        <v>56508216.259999998</v>
      </c>
      <c r="C9" s="17"/>
      <c r="D9" s="18">
        <f>IF($A9="","",B9+C9)</f>
        <v>56508216.259999998</v>
      </c>
      <c r="E9" s="17">
        <v>9216631.8800000008</v>
      </c>
      <c r="F9" s="17">
        <f>7770478.01+520687.66</f>
        <v>8291165.6699999999</v>
      </c>
      <c r="G9" s="19">
        <f>IF($A9="","",D9-E9)</f>
        <v>47291584.379999995</v>
      </c>
    </row>
    <row r="10" spans="1:7" ht="21" customHeight="1">
      <c r="A10" s="16" t="s">
        <v>21</v>
      </c>
      <c r="B10" s="17">
        <v>18436239.350000001</v>
      </c>
      <c r="C10" s="17"/>
      <c r="D10" s="18">
        <f t="shared" ref="D10:D22" si="0">IF($A10="","",B10+C10)</f>
        <v>18436239.350000001</v>
      </c>
      <c r="E10" s="17">
        <v>4490848.0599999996</v>
      </c>
      <c r="F10" s="17">
        <v>4062367.43</v>
      </c>
      <c r="G10" s="19">
        <f t="shared" ref="G10:G24" si="1">IF($A10="","",D10-E10)</f>
        <v>13945391.290000003</v>
      </c>
    </row>
    <row r="11" spans="1:7" ht="21" customHeight="1">
      <c r="A11" s="16" t="s">
        <v>22</v>
      </c>
      <c r="B11" s="17">
        <v>3437253.22</v>
      </c>
      <c r="C11" s="17"/>
      <c r="D11" s="18">
        <f t="shared" si="0"/>
        <v>3437253.22</v>
      </c>
      <c r="E11" s="17">
        <v>776128.42</v>
      </c>
      <c r="F11" s="17">
        <v>708911.78</v>
      </c>
      <c r="G11" s="19">
        <f t="shared" si="1"/>
        <v>2661124.8000000003</v>
      </c>
    </row>
    <row r="12" spans="1:7" ht="21" customHeight="1">
      <c r="A12" s="16" t="s">
        <v>23</v>
      </c>
      <c r="B12" s="17">
        <v>9492232.0899999999</v>
      </c>
      <c r="C12" s="17"/>
      <c r="D12" s="18">
        <f t="shared" si="0"/>
        <v>9492232.0899999999</v>
      </c>
      <c r="E12" s="17">
        <v>2461912.64</v>
      </c>
      <c r="F12" s="17">
        <v>1993378.97</v>
      </c>
      <c r="G12" s="19">
        <f t="shared" si="1"/>
        <v>7030319.4499999993</v>
      </c>
    </row>
    <row r="13" spans="1:7" ht="21" customHeight="1">
      <c r="A13" s="16" t="s">
        <v>24</v>
      </c>
      <c r="B13" s="17">
        <v>23996404.23</v>
      </c>
      <c r="C13" s="17"/>
      <c r="D13" s="18">
        <f t="shared" si="0"/>
        <v>23996404.23</v>
      </c>
      <c r="E13" s="17">
        <v>5660320.9100000001</v>
      </c>
      <c r="F13" s="17">
        <v>5117735.66</v>
      </c>
      <c r="G13" s="19">
        <f t="shared" si="1"/>
        <v>18336083.32</v>
      </c>
    </row>
    <row r="14" spans="1:7" ht="21" customHeight="1">
      <c r="A14" s="16" t="s">
        <v>25</v>
      </c>
      <c r="B14" s="17">
        <v>4703747.58</v>
      </c>
      <c r="C14" s="17"/>
      <c r="D14" s="18">
        <f t="shared" si="0"/>
        <v>4703747.58</v>
      </c>
      <c r="E14" s="17">
        <v>1188665.18</v>
      </c>
      <c r="F14" s="17">
        <v>930637.27</v>
      </c>
      <c r="G14" s="19">
        <f t="shared" si="1"/>
        <v>3515082.4000000004</v>
      </c>
    </row>
    <row r="15" spans="1:7" ht="21" customHeight="1">
      <c r="A15" s="16" t="s">
        <v>26</v>
      </c>
      <c r="B15" s="17">
        <v>193866.4</v>
      </c>
      <c r="C15" s="17"/>
      <c r="D15" s="18">
        <f t="shared" si="0"/>
        <v>193866.4</v>
      </c>
      <c r="E15" s="17">
        <v>42679.87</v>
      </c>
      <c r="F15" s="17">
        <v>42679.87</v>
      </c>
      <c r="G15" s="19">
        <f t="shared" si="1"/>
        <v>151186.53</v>
      </c>
    </row>
    <row r="16" spans="1:7" ht="21" customHeight="1">
      <c r="A16" s="16" t="s">
        <v>27</v>
      </c>
      <c r="B16" s="17">
        <v>4942173.1500000004</v>
      </c>
      <c r="C16" s="17"/>
      <c r="D16" s="18">
        <f t="shared" si="0"/>
        <v>4942173.1500000004</v>
      </c>
      <c r="E16" s="17">
        <v>48873.69</v>
      </c>
      <c r="F16" s="17">
        <v>48873.69</v>
      </c>
      <c r="G16" s="19">
        <f t="shared" si="1"/>
        <v>4893299.46</v>
      </c>
    </row>
    <row r="17" spans="1:7" ht="21" customHeight="1">
      <c r="A17" s="16" t="s">
        <v>28</v>
      </c>
      <c r="B17" s="17">
        <v>647107.18999999994</v>
      </c>
      <c r="C17" s="17"/>
      <c r="D17" s="18">
        <f t="shared" si="0"/>
        <v>647107.18999999994</v>
      </c>
      <c r="E17" s="17">
        <v>144951.4</v>
      </c>
      <c r="F17" s="17">
        <v>130870.27</v>
      </c>
      <c r="G17" s="19">
        <f t="shared" si="1"/>
        <v>502155.78999999992</v>
      </c>
    </row>
    <row r="18" spans="1:7" ht="21" customHeight="1">
      <c r="A18" s="16" t="s">
        <v>29</v>
      </c>
      <c r="B18" s="17">
        <v>1391249.92</v>
      </c>
      <c r="C18" s="17"/>
      <c r="D18" s="18">
        <f t="shared" si="0"/>
        <v>1391249.92</v>
      </c>
      <c r="E18" s="17">
        <v>333311.93</v>
      </c>
      <c r="F18" s="17">
        <v>281249.26</v>
      </c>
      <c r="G18" s="19">
        <f t="shared" si="1"/>
        <v>1057937.99</v>
      </c>
    </row>
    <row r="19" spans="1:7" ht="21" customHeight="1">
      <c r="A19" s="16" t="s">
        <v>30</v>
      </c>
      <c r="B19" s="17">
        <v>6909022.79</v>
      </c>
      <c r="C19" s="17"/>
      <c r="D19" s="18">
        <f t="shared" si="0"/>
        <v>6909022.79</v>
      </c>
      <c r="E19" s="17">
        <v>2136077.73</v>
      </c>
      <c r="F19" s="17">
        <v>1758534.5</v>
      </c>
      <c r="G19" s="19">
        <f t="shared" si="1"/>
        <v>4772945.0600000005</v>
      </c>
    </row>
    <row r="20" spans="1:7" ht="21" customHeight="1">
      <c r="A20" s="16"/>
      <c r="B20" s="17"/>
      <c r="C20" s="17"/>
      <c r="D20" s="18" t="str">
        <f t="shared" si="0"/>
        <v/>
      </c>
      <c r="E20" s="17"/>
      <c r="F20" s="17"/>
      <c r="G20" s="19" t="str">
        <f t="shared" si="1"/>
        <v/>
      </c>
    </row>
    <row r="21" spans="1:7" ht="21" customHeight="1">
      <c r="A21" s="16"/>
      <c r="B21" s="17"/>
      <c r="C21" s="17"/>
      <c r="D21" s="18" t="str">
        <f t="shared" si="0"/>
        <v/>
      </c>
      <c r="E21" s="17"/>
      <c r="F21" s="17"/>
      <c r="G21" s="19" t="str">
        <f t="shared" si="1"/>
        <v/>
      </c>
    </row>
    <row r="22" spans="1:7" ht="21" customHeight="1">
      <c r="A22" s="16"/>
      <c r="B22" s="17"/>
      <c r="C22" s="17"/>
      <c r="D22" s="18" t="str">
        <f t="shared" si="0"/>
        <v/>
      </c>
      <c r="E22" s="17"/>
      <c r="F22" s="17"/>
      <c r="G22" s="19" t="str">
        <f t="shared" si="1"/>
        <v/>
      </c>
    </row>
    <row r="23" spans="1:7" ht="21" customHeight="1" thickBot="1">
      <c r="A23" s="16"/>
      <c r="B23" s="17"/>
      <c r="C23" s="17"/>
      <c r="D23" s="18" t="str">
        <f>IF($A23="","",B23+C23)</f>
        <v/>
      </c>
      <c r="E23" s="17"/>
      <c r="F23" s="17"/>
      <c r="G23" s="19" t="str">
        <f t="shared" si="1"/>
        <v/>
      </c>
    </row>
    <row r="24" spans="1:7" ht="21" customHeight="1" thickBot="1">
      <c r="A24" s="20" t="s">
        <v>31</v>
      </c>
      <c r="B24" s="21">
        <f>SUM(B9:B23)</f>
        <v>130657512.18000002</v>
      </c>
      <c r="C24" s="21">
        <f t="shared" ref="C24:F24" si="2">SUM(C9:C23)</f>
        <v>0</v>
      </c>
      <c r="D24" s="21">
        <f>IF($A24="","",B24+C24)</f>
        <v>130657512.18000002</v>
      </c>
      <c r="E24" s="21">
        <f t="shared" si="2"/>
        <v>26500401.710000001</v>
      </c>
      <c r="F24" s="21">
        <f t="shared" si="2"/>
        <v>23366404.370000001</v>
      </c>
      <c r="G24" s="22">
        <f t="shared" si="1"/>
        <v>104157110.47000003</v>
      </c>
    </row>
    <row r="29" spans="1:7">
      <c r="A29" s="23" t="s">
        <v>32</v>
      </c>
      <c r="B29" s="23"/>
      <c r="D29" s="23" t="s">
        <v>33</v>
      </c>
      <c r="E29" s="24"/>
    </row>
    <row r="30" spans="1:7">
      <c r="A30" s="23" t="s">
        <v>34</v>
      </c>
      <c r="B30" s="23"/>
      <c r="D30" s="23" t="s">
        <v>35</v>
      </c>
      <c r="E30" s="24"/>
    </row>
    <row r="31" spans="1:7">
      <c r="A31" s="23" t="s">
        <v>36</v>
      </c>
      <c r="B31" s="23"/>
      <c r="D31" s="23" t="s">
        <v>37</v>
      </c>
      <c r="E31" s="23"/>
    </row>
  </sheetData>
  <sheetProtection insertHyperlinks="0"/>
  <mergeCells count="7">
    <mergeCell ref="A7:A8"/>
    <mergeCell ref="A1:G1"/>
    <mergeCell ref="A2:G2"/>
    <mergeCell ref="A3:G3"/>
    <mergeCell ref="A4:G4"/>
    <mergeCell ref="A5:G5"/>
    <mergeCell ref="B6:E6"/>
  </mergeCells>
  <printOptions horizontalCentered="1"/>
  <pageMargins left="0.51181102362204722" right="0.1574803149606299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ETCA-II-11-B1</vt:lpstr>
      <vt:lpstr>'ETCA-II-11-B1'!Área_de_impresión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2016-06-03T20:32:42Z</dcterms:created>
  <dcterms:modified xsi:type="dcterms:W3CDTF">2016-06-03T20:34:02Z</dcterms:modified>
</cp:coreProperties>
</file>